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0380" windowHeight="12885" tabRatio="790" activeTab="1"/>
  </bookViews>
  <sheets>
    <sheet name="REKAPITULACIJA" sheetId="1" r:id="rId1"/>
    <sheet name="SKUPNE POSTAVKE" sheetId="2" r:id="rId2"/>
    <sheet name="Navodila" sheetId="3" r:id="rId3"/>
    <sheet name="PIR-15" sheetId="4" r:id="rId4"/>
    <sheet name="PIR-16" sheetId="5" r:id="rId5"/>
    <sheet name="PIR-16.1" sheetId="6" r:id="rId6"/>
    <sheet name="PIR-16.2" sheetId="7" r:id="rId7"/>
    <sheet name="PIR-16.3" sheetId="8" r:id="rId8"/>
    <sheet name="PIR-17" sheetId="9" r:id="rId9"/>
    <sheet name="PIR-18" sheetId="10" r:id="rId10"/>
    <sheet name="PIR-19" sheetId="11" r:id="rId11"/>
    <sheet name="PIR-19.3" sheetId="12" r:id="rId12"/>
    <sheet name="PIR-19.4" sheetId="13" r:id="rId13"/>
    <sheet name="PIR-19.5" sheetId="14" r:id="rId14"/>
  </sheets>
  <definedNames>
    <definedName name="_xlnm.Print_Area" localSheetId="2">'Navodila'!$A$1:$A$49</definedName>
    <definedName name="_xlnm.Print_Area" localSheetId="3">'PIR-15'!$A$1:$G$112</definedName>
    <definedName name="_xlnm.Print_Area" localSheetId="4">'PIR-16'!$A$1:$G$133</definedName>
    <definedName name="_xlnm.Print_Area" localSheetId="5">'PIR-16.1'!$A$1:$G$109</definedName>
    <definedName name="_xlnm.Print_Area" localSheetId="6">'PIR-16.2'!$A$1:$G$118</definedName>
    <definedName name="_xlnm.Print_Area" localSheetId="7">'PIR-16.3'!$A$1:$G$115</definedName>
    <definedName name="_xlnm.Print_Area" localSheetId="8">'PIR-17'!$A$1:$G$119</definedName>
    <definedName name="_xlnm.Print_Area" localSheetId="9">'PIR-18'!$A$1:$G$114</definedName>
    <definedName name="_xlnm.Print_Area" localSheetId="10">'PIR-19'!$A$1:$G$159</definedName>
    <definedName name="_xlnm.Print_Area" localSheetId="11">'PIR-19.3'!$A$1:$G$125</definedName>
    <definedName name="_xlnm.Print_Area" localSheetId="12">'PIR-19.4'!$A$1:$G$110</definedName>
    <definedName name="_xlnm.Print_Area" localSheetId="13">'PIR-19.5'!$A$1:$G$128</definedName>
    <definedName name="_xlnm.Print_Area" localSheetId="0">'REKAPITULACIJA'!$B$2:$H$41</definedName>
    <definedName name="_xlnm.Print_Titles" localSheetId="3">'PIR-15'!$3:$3</definedName>
    <definedName name="_xlnm.Print_Titles" localSheetId="4">'PIR-16'!$3:$3</definedName>
    <definedName name="_xlnm.Print_Titles" localSheetId="5">'PIR-16.1'!$3:$3</definedName>
    <definedName name="_xlnm.Print_Titles" localSheetId="6">'PIR-16.2'!$3:$3</definedName>
    <definedName name="_xlnm.Print_Titles" localSheetId="7">'PIR-16.3'!$3:$3</definedName>
    <definedName name="_xlnm.Print_Titles" localSheetId="8">'PIR-17'!$3:$3</definedName>
    <definedName name="_xlnm.Print_Titles" localSheetId="9">'PIR-18'!$3:$3</definedName>
    <definedName name="_xlnm.Print_Titles" localSheetId="10">'PIR-19'!$3:$3</definedName>
    <definedName name="_xlnm.Print_Titles" localSheetId="11">'PIR-19.3'!$3:$3</definedName>
    <definedName name="_xlnm.Print_Titles" localSheetId="12">'PIR-19.4'!$3:$3</definedName>
    <definedName name="_xlnm.Print_Titles" localSheetId="13">'PIR-19.5'!$3:$3</definedName>
  </definedNames>
  <calcPr fullCalcOnLoad="1"/>
</workbook>
</file>

<file path=xl/sharedStrings.xml><?xml version="1.0" encoding="utf-8"?>
<sst xmlns="http://schemas.openxmlformats.org/spreadsheetml/2006/main" count="1562" uniqueCount="250">
  <si>
    <t>Razna nepredvidena dela, ki se pojavijo v času izvajanja gradnje (10% od vseh del)</t>
  </si>
  <si>
    <t>Cena/kos</t>
  </si>
  <si>
    <t>VREDNOST (€)</t>
  </si>
  <si>
    <t/>
  </si>
  <si>
    <t>m2</t>
  </si>
  <si>
    <t>Opis postavke</t>
  </si>
  <si>
    <t>Enota 
mere</t>
  </si>
  <si>
    <t>Zap. st. elementa</t>
  </si>
  <si>
    <t>m1</t>
  </si>
  <si>
    <t>m3</t>
  </si>
  <si>
    <t>Količina</t>
  </si>
  <si>
    <t>kos</t>
  </si>
  <si>
    <t>PREDDELA</t>
  </si>
  <si>
    <t>ZEMELJSKA DELA</t>
  </si>
  <si>
    <t>ODVODNJAVANJE IN MONTAŽNA DELA</t>
  </si>
  <si>
    <t>TUJE STORITVE</t>
  </si>
  <si>
    <t>ura</t>
  </si>
  <si>
    <t>Planum naravnih temeljnih tal v težki zemljini, ročno planiranje in strojno utrjevanje dna gradbene jame.</t>
  </si>
  <si>
    <t>Projektantski nadzor.</t>
  </si>
  <si>
    <t>1.0</t>
  </si>
  <si>
    <t>1.01</t>
  </si>
  <si>
    <t>1.02</t>
  </si>
  <si>
    <t>2.0</t>
  </si>
  <si>
    <t>2.01</t>
  </si>
  <si>
    <t>3.0</t>
  </si>
  <si>
    <t>Zakoličba in zavarovanje trase primarnega komunalnega kanala.</t>
  </si>
  <si>
    <t>NEPREDVIDENA DELA</t>
  </si>
  <si>
    <t>6.0</t>
  </si>
  <si>
    <t>kom</t>
  </si>
  <si>
    <t>Izdelava geodetskega posnetka komunalne kanalizacije po končani gradnji</t>
  </si>
  <si>
    <t>Zasipanje kanala izven cone cevovoda iz naravno pridobljenega prodno peščenega nasipnega materiala v plasteh d=20 cm in komprimacijo do stopnje 95% po proctorju, vključno z nabavo in transportom materiala. Opomba: v kolikor geomehanik ugotovi na licu mesta ustreznost izkopanega materila se lahko uporabi kvaliteten nasipni material iz izkopa.</t>
  </si>
  <si>
    <t>7.0</t>
  </si>
  <si>
    <t>3.11</t>
  </si>
  <si>
    <t>6.02</t>
  </si>
  <si>
    <t>6.01</t>
  </si>
  <si>
    <t>Izdelava projekta izvedenih del (PID)</t>
  </si>
  <si>
    <t>Meteorna kanalizacija skupaj</t>
  </si>
  <si>
    <t>2.06</t>
  </si>
  <si>
    <t>7.01</t>
  </si>
  <si>
    <t>Dobava in vgraditev pokrova iz duktilne litine z nosilnostjo 400 kN, krožnega prereza s premerom 600 mm.</t>
  </si>
  <si>
    <t>Opomba</t>
  </si>
  <si>
    <t>2.02</t>
  </si>
  <si>
    <t>Izdelava jaška iz polietilena, krožnega prereza s premerom 50 cm, globokega 1,0 do 1,5 m</t>
  </si>
  <si>
    <t xml:space="preserve">Izdelava, transport in polaganje gladkih polnostenskih PVC kanalizacijskih cevi na podolžno plast iz peska, klase SN 8, izdelane v skladu s standardom SIST EN 1401-1, vključno s spojkami in tesnili.                                                                            </t>
  </si>
  <si>
    <t>PVC DN 250</t>
  </si>
  <si>
    <t>PVC DN 300</t>
  </si>
  <si>
    <t>PVC DN 400</t>
  </si>
  <si>
    <t xml:space="preserve">Izdelava, transport in polaganje betonskih in armiranobetonskih (AB) kanalizacijskih cevi na podolžno plast iz peska, izdelane v skladu s standardom SIST EN 1916, vključno s spojkami in tesnili.                                                                            </t>
  </si>
  <si>
    <t>ABC DN 500</t>
  </si>
  <si>
    <t xml:space="preserve">zvezne cevi požiralnikov </t>
  </si>
  <si>
    <t>PVC DN 200</t>
  </si>
  <si>
    <t>Zakoličba lokacij kontrolnih jaškov in požiralnikov s situativnim in višinskim zavarovanjem.</t>
  </si>
  <si>
    <t>Zakoličba in zavarovanje trase primarnega meteornega kanala.</t>
  </si>
  <si>
    <t>Dobava in vgraditev materiala lomljenec granulacije 16 do 32 mm s komprimacijo za obsip revizijskih jaškov v debelini 0,5 m , vključno z transportom materiala.</t>
  </si>
  <si>
    <t>2.5m3 na jašek</t>
  </si>
  <si>
    <t>2.03</t>
  </si>
  <si>
    <t>Dobava in vgraditev peščenega materiala granulacije 8 do 16 mm s komprimacijo, v coni cevovoda v debelini 30 cm nad temenom, s komprimacijo v plasteh po 20 cm, zbitost 95% po proctorju, vključno z nabavo in transportom materiala.</t>
  </si>
  <si>
    <t>2.07</t>
  </si>
  <si>
    <t>3.01</t>
  </si>
  <si>
    <t xml:space="preserve">Izdelava, transport in polaganje gladkih polnostenskih PVC kanalizacijskih cevi na podolžno plast iz kamnitih zrn, klase SN 8, izdelane v skladu s standardom SIST EN 1401-1, vključno s spojkami in tesnili.                                                                             </t>
  </si>
  <si>
    <t>3.03</t>
  </si>
  <si>
    <t>Izdelava revizijskega jaška iz armiranega betona DN 1000 mm, po standardu SIST EN 1917, vgrajenega na podložno plast iz kamnitih zrn; h = 1,0 - 2,0 m.</t>
  </si>
  <si>
    <t>Pokrov jaška z zaklepom.</t>
  </si>
  <si>
    <t>3.04</t>
  </si>
  <si>
    <t xml:space="preserve">Opomba: Požiralnik s peskolovom min 50cm. Predviden povozni jašek s razbremenilno ploščo </t>
  </si>
  <si>
    <t>Dobava in vgraditev rešetke iz duktilne litine z nosilnostjo 400 kN, s prerezom 400/400 mm</t>
  </si>
  <si>
    <t>Priključevanje predvidenih cevi PVC DN200 na projektiran jašek</t>
  </si>
  <si>
    <t>Obračun po dejanskih izmerah</t>
  </si>
  <si>
    <t>Priključevanje predvidenih cevi PVC DN200 na projektiran kanal</t>
  </si>
  <si>
    <t>Preizkus vodotesnosti, televizijska kontrola, vsa čiščenja, vsi prevozi in vsa dokumentacija potrebna za tehnični pregled kanalskih cevi DN 200, 250 in 300 mm po veljavnem slovenskem standardu.</t>
  </si>
  <si>
    <t>3.09</t>
  </si>
  <si>
    <t>3.10</t>
  </si>
  <si>
    <t>Obbetoniranje kanalskih cevi premera 200mm z cementnim betonom v debelini 13cm</t>
  </si>
  <si>
    <t>Geomehanski nadzor vključno z meritvami utrjenosti podlage in zasipov</t>
  </si>
  <si>
    <t>ur</t>
  </si>
  <si>
    <t>Kataster položenih vodov</t>
  </si>
  <si>
    <t xml:space="preserve">PVC DN 200 </t>
  </si>
  <si>
    <t xml:space="preserve">Izdelava, transport in polaganje gladkih polnostenskih PVC kanalizacijskih cevi na podolžno plast iz kamnitih zrn, klase SN 8, izdelane v skladu s standardom SIST EN 1401-1, vključno s spojkami in tesnili.                                                                         </t>
  </si>
  <si>
    <t>Preizkus vodotesnosti, televizijska kontrola, vsa čiščenja, vsi prevozi in vsa dokumentacija potrebna za tehnični pregled kanalskih cevi DN 200, 250, 300 in 400 mm po veljavnem slovenskem standardu.</t>
  </si>
  <si>
    <t xml:space="preserve">Izdelava, transport in polaganje gladkih polnostenskih PVC kanalizacijskih cevi na podolžno plast iz kamnitih zrn, klase SN 8, izdelane v skladu s standardom SIST EN 1401-1, vključno s spojkami in tesnili.                                                                            </t>
  </si>
  <si>
    <t xml:space="preserve">Izdelava, transport in polaganje gladkih polnostenskih PVC kanalizacijskih cevi na podolžno plast iz kamnitih zrn, klase SN 8, izdelane v skladu s standardom SIST EN 1401-1, vključno s spojkami in tesnili.                                                                                    </t>
  </si>
  <si>
    <t>Preizkus vodotesnosti, televizijska kontrola, vsa čiščenja, vsi prevozi in vsa dokumentacija potrebna za tehnični pregled kanalskih cevi DN 200, 250 in 300  mm po veljavnem slovenskem standardu.</t>
  </si>
  <si>
    <t xml:space="preserve">Izdelava, transport in polaganje gladkih polnostenskih PVC kanalizacijskih cevi na podolžno plast iz kamnitih zrn, klase SN 8, izdelane v skladu s standardom SIST EN 1401-1, vključno s spojkami in tesnili.                                                                           </t>
  </si>
  <si>
    <t>ABC DN 600</t>
  </si>
  <si>
    <t xml:space="preserve">Izdelava, transport in polaganje gladkih polnostenskih PVC kanalizacijskih cevi na podolžno plast iz kamnitih zrn, klase SN 8, izdelane v skladu s standardom SIST EN 1401-1, vključno s spojkami in tesnili.                                                                              </t>
  </si>
  <si>
    <t>3.05</t>
  </si>
  <si>
    <t>Preizkus vodotesnosti, televizijska kontrola, vsa čiščenja, vsi prevozi in vsa dokumentacija potrebna za tehnični pregled kanalskih cevi DN 200, 300, 400, 500 in 600 mm po veljavnem slovenskem standardu.</t>
  </si>
  <si>
    <t>Zakoličba in zavarovanje trase primarnega meteornega kanala..</t>
  </si>
  <si>
    <t>Preizkus vodotesnosti, televizijska kontrola, vsa čiščenja, vsi prevozi in vsa dokumentacija potrebna za tehnični pregled kanalskih cevi DN 200 in 250 mm po veljavnem slovenskem standardu.</t>
  </si>
  <si>
    <t xml:space="preserve">Izdelava, transport in polaganje gladkih polnostenskih PVC kanalizacijskih cevi na podolžno plast iz kamnitih zrn, klase SN 8, izdelane v skladu s standardom SIST EN 1401-1, vključno s spojkami in tesnili.                                                                               </t>
  </si>
  <si>
    <t>Opomba: Požiralnik s peskolovom min 50cm. Predviden povozni jašek s razbremenilno ploščo</t>
  </si>
  <si>
    <t>3.02</t>
  </si>
  <si>
    <t>3.06</t>
  </si>
  <si>
    <t>3.12</t>
  </si>
  <si>
    <t xml:space="preserve">Predračun z rekapitulacijo stroškov      PIR 15                                                                                                                                                                               </t>
  </si>
  <si>
    <t xml:space="preserve">Predračun z rekapitulacijo stroškov      PIR 16                                                                                                                                                                               </t>
  </si>
  <si>
    <t xml:space="preserve">Predračun z rekapitulacijo stroškov      PIR 16.1                                                                                                                                                                               </t>
  </si>
  <si>
    <t xml:space="preserve">Predračun z rekapitulacijo stroškov      PIR 16.2                                                                                                                                                                               </t>
  </si>
  <si>
    <t xml:space="preserve">Predračun z rekapitulacijo stroškov      PIR 16.3                                                                                                                                                                               </t>
  </si>
  <si>
    <t xml:space="preserve">Predračun z rekapitulacijo stroškov      PIR 17                                                                                                                                                                               </t>
  </si>
  <si>
    <t xml:space="preserve">Predračun z rekapitulacijo stroškov      PIR 18                                                                                                                                                                               </t>
  </si>
  <si>
    <t xml:space="preserve">Predračun z rekapitulacijo stroškov      PIR 19                                                                                                                                                                               </t>
  </si>
  <si>
    <t xml:space="preserve">Predračun z rekapitulacijo stroškov      PIR 19.3                                                                                                                                                                               </t>
  </si>
  <si>
    <t xml:space="preserve">Predračun z rekapitulacijo stroškov      PIR 19.4                                                                                                                                                                               </t>
  </si>
  <si>
    <t xml:space="preserve">Predračun z rekapitulacijo stroškov      PIR 19.5                                                                                                                                                                               </t>
  </si>
  <si>
    <t xml:space="preserve">Izvedba vseh potrebnih del pri izvedbi križanja meteornega kanala z obstoječim komunalnim vodom (TK) vključno z potrebnim zavarovanjem. </t>
  </si>
  <si>
    <t xml:space="preserve">Izvedba vseh potrebnih del pri izvedbi križanja meteornega kanala z obstoječim komunalnim vodom (KRS) vključno z potrebnim zavarovanjem. </t>
  </si>
  <si>
    <t xml:space="preserve">Izvedba vseh potrebnih del pri izvedbi križanja meteornega kanala z obstoječim komunalnim vodom (vodovod) vključno z potrebnim zavarovanjem. </t>
  </si>
  <si>
    <t xml:space="preserve">Izvedba vseh potrebnih del pri izvedbi križanja meteornega kanala z obstoječim komunalnim vodom (elektro) vključno z potrebnim zavarovanjem. </t>
  </si>
  <si>
    <t xml:space="preserve">Izvedba vseh potrebnih del pri izvedbi križanja meteornega kanala z obstoječim komunalnim vodom (kanalizacija) vključno z potrebnim zavarovanjem. </t>
  </si>
  <si>
    <t>3.13</t>
  </si>
  <si>
    <t>3.14</t>
  </si>
  <si>
    <t>3.15</t>
  </si>
  <si>
    <t>3.16</t>
  </si>
  <si>
    <t>Priključevanje predvidene cevi PVC DN 300 mm na obstoječ jašek, vključno s kronsko navrtavo in gumi tesnilom (komplet).</t>
  </si>
  <si>
    <t>Priključevanje predvidenih cevi PVC DN 200 mm na projektiran jašek, vključno s kronsko navrtavo in gumi tesnilom (komplet).</t>
  </si>
  <si>
    <t>Priključevanje predvidenih cevi PVC DN 200 mm na projektiran kanal, vključno s kronsko navrtavo in gumi tesnilom (komplet).</t>
  </si>
  <si>
    <t>Priključevanje predvidene cevi PVC DN 400 mm na obstoječ jašek, vključno s kronsko navrtavo in gumi tesnilom (komplet).</t>
  </si>
  <si>
    <t>Priključevanje predvidene cevi PVC DN 300 mm na predviden jašek, vključno s kronsko navrtavo in gumi tesnilom (komplet).</t>
  </si>
  <si>
    <t>3.17</t>
  </si>
  <si>
    <t>3.07</t>
  </si>
  <si>
    <t>3.08</t>
  </si>
  <si>
    <t>Izdelava revizijskega jaška iz armiranega betona DN 1000 mm, po standardu SIST EN 1917, vgrajenega na podložno plast iz kamnitih zrn; h = 2,0 - 3,0 m.</t>
  </si>
  <si>
    <t>Izdelava revizijskega jaška iz armiranega betona DN 1000 mm, po standardu SIST EN 1917, vgrajenega na podložno plast iz kamnitih zrn; h = 3,0 - 4,0 m.</t>
  </si>
  <si>
    <t>Izdelava revizijskega jaška iz armiranega betona DN 1000 mm, po standardu SIST EN 1917, vgrajenega na podložno plast iz kamnitih zrn; h = 4,0 - 5,0 m.</t>
  </si>
  <si>
    <t>Priključevanje predvidene betonske cevi DN 600 mm na obstoječ jašek, vključno s kronsko navrtavo in gumi tesnilom (komplet).</t>
  </si>
  <si>
    <t>Priključevanje predvidene cevi PVC DN 250 mm na predviden jašek, vključno s kronsko navrtavo in gumi tesnilom (komplet).</t>
  </si>
  <si>
    <t>Priključevanje predvidene cevi PVC DN 400 mm na predviden jašek, vključno s kronsko navrtavo in gumi tesnilom (komplet).</t>
  </si>
  <si>
    <t>Doplačilo za vgradnjo kanalizacijskih cevi med normalnim opažem, cevi za kanalizacijo premera 20 do 50 cm</t>
  </si>
  <si>
    <t>2.08</t>
  </si>
  <si>
    <t>Odvoz težke zemljine iz izkopa na trajno deponijo z razprostiranjem.                                                    Opomba: V ceni upoštevani stroški deponije in faktor razrahljivosti</t>
  </si>
  <si>
    <t>2.09</t>
  </si>
  <si>
    <t>pavšal</t>
  </si>
  <si>
    <t>Črpanje vode v času gradnje</t>
  </si>
  <si>
    <t>2.10</t>
  </si>
  <si>
    <t>Vzdrževanje vseh prekopanih javnih površin v času od rušitve cestišča do vzpostavitve v prvotno stanje (polivanje - protiprašna zaščita, dosip udarnih jam, utrjevanje in planiranje vključno z dobavo materiala in dela)</t>
  </si>
  <si>
    <t xml:space="preserve">Izboljšava temeljnih tal.
Opomba:
Izboljšava temeljnih tal na področju razmočene zemljine vključno s poglobitvijo izkopa, vgradnjo in dobavo geotekstila (natezna trdnost 10 kN/m) in zasip z gramoznim materialom 0-32 mm; po predhodni odobritvi geomehanika. Izboljšava temeljnih tal v rovu kanalizacije širine 1,6 m.
</t>
  </si>
  <si>
    <t xml:space="preserve">Izkopi za kanalske rove in jaške širine do 1,6 m in globine 2,0 do 4,0 m v težki zemljini, vključno z vertikalnim razpiranjem pri globini nad 1 m in potrebnim črpanjem vode v času gradnje.                     </t>
  </si>
  <si>
    <t>2.11</t>
  </si>
  <si>
    <t xml:space="preserve">Izkopi za kanalske rove in jaške širine do 1,6 m in globine 4,0 do 6,0 m v težki zemljini, vključno z vertikalnim razpiranjem pri globini nad 1 m in potrebnim črpanjem vode v času gradnje.                     </t>
  </si>
  <si>
    <t>2.04</t>
  </si>
  <si>
    <t>2.12</t>
  </si>
  <si>
    <t>2.05</t>
  </si>
  <si>
    <t>Preizkus vodotesnosti, vsi prevozi in vsa dokumentacija potrebna za tehnični pregled kontrolnih jaškov DN 500 in 1000 po veljavnem slovenskem standardu.</t>
  </si>
  <si>
    <t>Vključno s peščeno posteljico 
(10cm + D/10) vgrajeno po standardu SIST EN 1610</t>
  </si>
  <si>
    <t xml:space="preserve">Izkopi za kanalske rove in jaške širine do 1,6 m in globine do 2,0 m v težki zemljini, vključno z vertikalnim razpiranjem pri globini nad 1 m                 </t>
  </si>
  <si>
    <t>Priprava gradbišča, odstranitev eventuelnih ovir, prometnih znakov in utrditev delovnega platoja, ureditev terena po končani gradnji, vključno s povrnitvijo dvorišč v prvotno stanje pri izvedbi hišnih priključkov.                                                           Opomba: Obračun po dejanskih stroških</t>
  </si>
  <si>
    <t>Rušitev, nalaganje in odvoz obstoječega jaška kanalizacije na trajno deponijo, vključno z izkopom in razkladanjem.</t>
  </si>
  <si>
    <r>
      <t xml:space="preserve">Izvedba vseh potrebnih del pri izvedbi križanja komunalnega kanala z </t>
    </r>
    <r>
      <rPr>
        <b/>
        <sz val="10"/>
        <color indexed="8"/>
        <rFont val="Arial"/>
        <family val="2"/>
      </rPr>
      <t>predvidenim</t>
    </r>
    <r>
      <rPr>
        <sz val="10"/>
        <color indexed="8"/>
        <rFont val="Arial"/>
        <family val="2"/>
      </rPr>
      <t xml:space="preserve"> komunalnim vodom  vključno z potrebnim zavarovanjem. </t>
    </r>
  </si>
  <si>
    <t>Plinovod</t>
  </si>
  <si>
    <t>Komunalna (fekalna) kanalizacija</t>
  </si>
  <si>
    <t>Vodovod</t>
  </si>
  <si>
    <t xml:space="preserve">Izvedba vseh potrebnih del pri izvedbi križanja meteornega kanala z obstoječim komunalnim vodom (plinovod) vključno z potrebnim zavarovanjem. </t>
  </si>
  <si>
    <t xml:space="preserve">Izvedba vseh potrebnih del pri izvedbi križanja meteornega kanala z predvidenim komunalnim vodom (kanalizacija) vključno z potrebnim zavarovanjem. </t>
  </si>
  <si>
    <t>Rušitev, nalaganje in odvoz obstoječega linijskega požiralnika kanalizacije na trajno deponijo, vključno z izkopom in razkladanjem.</t>
  </si>
  <si>
    <t>3.19</t>
  </si>
  <si>
    <t>3.20</t>
  </si>
  <si>
    <t>3.21</t>
  </si>
  <si>
    <t>3.22</t>
  </si>
  <si>
    <t>3.23</t>
  </si>
  <si>
    <t>3.24</t>
  </si>
  <si>
    <t>Izdelava revizijskega jaška iz armiranega betona DN 1000 mm, po standardu SIST EN 1917, vgrajenega na podložno plast iz kamnitih zrn; h = 1,0 - 2,0 m. - kaskadni umirjevalni jašek</t>
  </si>
  <si>
    <t>Opomba: Kaskadni umirjevalni jašek s umirjevalno jekleno ploščo</t>
  </si>
  <si>
    <t>3.18</t>
  </si>
  <si>
    <t>Izdelava revizijskega jaška iz armiranega betona DN 1000 mm, po standardu SIST EN 1917, vgrajenega na podložno plast iz kamnitih zrn; h = 2,0 - 3,0 m. - kaskadni umirjevalni jašek</t>
  </si>
  <si>
    <t>Objekt/Storitev</t>
  </si>
  <si>
    <t>Skupna cena                   (brez DDV-ja)</t>
  </si>
  <si>
    <t>1.</t>
  </si>
  <si>
    <t>1.1</t>
  </si>
  <si>
    <t>1.2</t>
  </si>
  <si>
    <t>1.3</t>
  </si>
  <si>
    <t>1.4</t>
  </si>
  <si>
    <t>1.5</t>
  </si>
  <si>
    <t>1.6</t>
  </si>
  <si>
    <t>1.7</t>
  </si>
  <si>
    <t>1.8</t>
  </si>
  <si>
    <t>2.1</t>
  </si>
  <si>
    <t>2.2</t>
  </si>
  <si>
    <t>2.3</t>
  </si>
  <si>
    <t>CENA SKUPAJ (brez DDV-ja):</t>
  </si>
  <si>
    <t>DDV (22%):</t>
  </si>
  <si>
    <t>CENA SKUPAJ (z DDV-jem):</t>
  </si>
  <si>
    <t xml:space="preserve">REKAPITULACIJA STROŠKOV                                                                                                       Meteorna kanalizacija  
Sp. Pirniče in Vikrče                                                                                                                                                                                                                                                                                                         </t>
  </si>
  <si>
    <t>PIR-15</t>
  </si>
  <si>
    <t>PIR-16</t>
  </si>
  <si>
    <t>PIR-16.1</t>
  </si>
  <si>
    <t>PIR-16.2</t>
  </si>
  <si>
    <t>PIR-16.3</t>
  </si>
  <si>
    <t>PIR-17</t>
  </si>
  <si>
    <t>PIR-18</t>
  </si>
  <si>
    <t>PIR-19</t>
  </si>
  <si>
    <t>PIR-19.3</t>
  </si>
  <si>
    <t>PIR-19.4</t>
  </si>
  <si>
    <t>PIR-19.5</t>
  </si>
  <si>
    <t>Žig in podpis ponusnika:</t>
  </si>
  <si>
    <t>Žig in podpis ponusnika</t>
  </si>
  <si>
    <t>………………………………</t>
  </si>
  <si>
    <t>Izvajalec se izrecno strinja, da so v pogodbeno ceno vključeni tudi stroški:</t>
  </si>
  <si>
    <t xml:space="preserve">vseh predhodnih, pripravljalnih, pomožnih in pospravljalnih del za izvedbo pogodbenih del; </t>
  </si>
  <si>
    <t>vseh potrebnih zakoličb, vključno z obstoječimi komunalnimi vodi;</t>
  </si>
  <si>
    <t xml:space="preserve">za zagotovitev gradbiščnih priključkov                                           </t>
  </si>
  <si>
    <t>elektrike, vode, TK,</t>
  </si>
  <si>
    <t>obratovalni stroški gradbišča (elektrika, voda, razsvetljava, TK priključek ...);</t>
  </si>
  <si>
    <t>za potrebne spremembe, prilagoditve in selitve organizacije gradbišča glede na potek posameznih faz izvedbe del;</t>
  </si>
  <si>
    <t>zavarovanj gradbišča ter zavarovanje škode povzročene tretjim osebam, vse za običajne rizike in zavarovalne vsote primerne vrednosti investicije pri pooblaščeni zavarovalni družbi;</t>
  </si>
  <si>
    <t>vseh potrebnih kadrov za realizacijo pogodbenih del, vključno z obvezno redno prisotnostjo odgovornega vodje del in obvezno vsakodnevno celodnevno prisotnostjo vodje gradbišča;</t>
  </si>
  <si>
    <t>predpisanih ukrepov v zvezi z zagotavljanjem varnosti in zdravja pri delu in varstva pred požarom;</t>
  </si>
  <si>
    <t xml:space="preserve">izdelave načrta organizacije gradbišča na osnovi varnostnega načrta; </t>
  </si>
  <si>
    <t>v imenu naročnika naročiti izdelavo varnostnega načrta in določiti koordinatorja;</t>
  </si>
  <si>
    <t>vseh prevozov na gradbišče in z gradbišča, stroški raztovarjanja, skladiščenja, vsi notranji transporti na gradbišču ter vsi drugi transporti za izvedbo razpisanih del;</t>
  </si>
  <si>
    <t>odprave morebitnih poškodb in škode na objektu in sosednjih objektih, ki bi nastale po krivdi izvajalca na drugih delih objekta, opremi, ipd..;</t>
  </si>
  <si>
    <t xml:space="preserve">izdelave prometne ureditve gradbišča in izvedbo začasnih dostopnih ali obvoznih poti do objektov oziroma izdelava lesenih provizorij dostopov in hodnikov za pešce, z upoštevanjem vseh varnostnih predpisov za potrebe vsakodnevnega zagotavljanja dostopa oz. dovoza stanovalcem do objektov. Enako velja za stroške izvedbe začasnega obhoda (prehoda) mimo ograjenega gradbišča za pešce in sprehajalce (ves čas gradnje).; eventualne odškodnine zaradi neurejenih dostopov je potrebno zajeti v ceno; </t>
  </si>
  <si>
    <t>morebitne začasne prometne ureditve, in cestnih zapor, vključno s stroški za postavitev in vzdrževanje ter pridobitev potrebnih elaboratov in dovoljenj;</t>
  </si>
  <si>
    <t>izdelave, montaže in demontaže začasnih konstrukcij za zagotavljanje varnosti, stabilnosti in nosilnosti konstrukcij objekta;</t>
  </si>
  <si>
    <t>izdelave ali najema in koriščenja, montaže in demontaže vseh vrst delovnih odrov ter zaščitnih ograj odrov, ostalih zaščitnih ograj, gradbiščne ograje in podobno;</t>
  </si>
  <si>
    <t>vseh zaščit sosednjih objektov;</t>
  </si>
  <si>
    <t>za postavitev začasnih protihrupnih in protiprašnih pregrad v objektu, začasnih pregrad za preprečitev vdora hladnega zraka v obstoječe prostore in druga potrebna in zahtevana dela za varno in učinkovito izvedbo;</t>
  </si>
  <si>
    <t xml:space="preserve">izvedbe del v kampadah, če se to izkaže za potrebno; </t>
  </si>
  <si>
    <t>prekinitev del ali upočasnitev del zaradi: izdelave dodatne ali sprememb dokumentacije, zahtev naročnika ali uporabnikov, tretjih oseb ali organov;</t>
  </si>
  <si>
    <t>odvoza, razvrščanja in deponiranja gradbenih odpadkov skladno z Uredbo o ravnanju z odpadki, ki nastanejo pri gradbenih delih (Ur. list RS, št. 34/2008), s pridobitvijo vse potrebne dokumentacije in dokazili o pravilnem odlaganju gradbenih odpadkov;</t>
  </si>
  <si>
    <t>v zvezi z začasnim odvozom, deponiranjem in vračanjem materiala v primeru, da ga ne bo možno deponirati na gradbišču;</t>
  </si>
  <si>
    <t>taks za komunalne deponije in ostale stroške komunale;</t>
  </si>
  <si>
    <t>izdelave poročila o gospodarjenju z gradbenimi odpadki;</t>
  </si>
  <si>
    <t>rednega čiščenja javnih cest oz. javnih površin in odprava morebitnih popravil poškodb na cestah oz. javnih površinah;</t>
  </si>
  <si>
    <t xml:space="preserve">za popravilo škod, ki bi nastale na komunalnih vodih in priključkih po krivdi izvajalca; </t>
  </si>
  <si>
    <t>vseh postopkov, soglasij in dovoljenj v zvezi s transporti po javnih cestah;</t>
  </si>
  <si>
    <t>izdelave, montaže in demontaže potrebne zaščite objektov, ki jih izvedba del lahko ogroža.</t>
  </si>
  <si>
    <t>morebitnega črpanja in odvajanja meteorne ali talne vode iz gradbene jame ali drugih izkopov oz. z gradbišča;</t>
  </si>
  <si>
    <t>morebitnih potrebnih začasnih prevezav ali prečrpavanj na obstoječi komunalni infrastrukturi v času gradnje;</t>
  </si>
  <si>
    <t>za izdelavo in ureditev foto dokumentacije vseh faz izvedbe del, vključno s posnetkom stanja pred pričetkom del z vsemi detajli za dokazovanje ali ugotavljanje stanja pred pričetkom del ter predaja naročniku v elektronski obliki;</t>
  </si>
  <si>
    <t>dokumentacije v treh izvodih: Dokazilo o zanesljivosti objekta s certifikati, izjavami o skladnosti oz. lastnostih in ustreznosti vgrajenih materialov, naprav in opreme, ki dokazujejo zanesljivost objekta in vseh potrebnih poročil, potrdil, zapisnikov preizkusov, garancij za izvedena dela in opremo, ki jih zahteva nadzorni organ za pridobitev uporabnega dovoljenja in prevzem objekta;</t>
  </si>
  <si>
    <t>vseh predpisanih kontrol materialov, meritev pooblaščenih inštitucij, atestov in garancij za materiale in opremo vgrajene v objekt, pri čemer morajo biti dokumenti obvezno predloženi v slovenskem jeziku oz. prevedeni v slovenski jezik in nostrificirani od pooblaščene institucije v RS;</t>
  </si>
  <si>
    <t xml:space="preserve"> vseh zakoličb, zakoličb obstoječih vodov in stroški vseh ostalih potrebnih geodetskih storitev, vključno z izdelavo geodetskega načrta novega stanja s certifikatom;</t>
  </si>
  <si>
    <t>geomehanskega nadzora, meritev in izdelave poročil;</t>
  </si>
  <si>
    <t>nadzora soglasodajalcev;</t>
  </si>
  <si>
    <t>koordinacije del s predstavniki investitorja, soglasodajalci, naročnikom in lastniki sosednjih objektov in zemljišč;</t>
  </si>
  <si>
    <t xml:space="preserve"> vseh obveščanj naročnika, uporabnika, soglasodajalcev, upravljavcev, lastnikov sosednjih objektov in zemljišč, lokalne skupnosti ter javnosti;</t>
  </si>
  <si>
    <t>sestankov, sodelovanja in koordinacije s predstavnikom naročnika, projektanta, uporabniki, predstavniki soglasodajalcev in investitorja ter po potrebi podizvajalcev;</t>
  </si>
  <si>
    <t>tehničnega pregleda in odprave pomanjkljivosti ugotovljenih na tehničnem in kvalitetnih pregledih;</t>
  </si>
  <si>
    <t>sodelovanja na kvalitetnih pregledih, primopredaji in končnem obračunu.</t>
  </si>
  <si>
    <t>Žig in podpis ponudnika:</t>
  </si>
  <si>
    <t>………………………………..</t>
  </si>
  <si>
    <t>morebitnih časovnih omejitev izvedbe del in transportov ali časovnih omejitev obratovanja gradbišča ali časovne omejitve hrupnih faz dela glede na morebitne zakonske zahteve, časovne omejitve zaradi arheoloških raziskav, zahteve uporabnika, naročnika, lastnikov sosednjih nepremičnin ali lokalne skupnosti; vse  časovne omejitve so vključene v pogodbeno ceno in pogodbeni rok;</t>
  </si>
  <si>
    <t>organizacije in postavitve gradbišča, gradbiščnih objektov, naprav, opreme, ograj, zavarovanj, označb, signalizacije v dnevnem in nočnem času, ureditve začasnih deponij, tekoče vzdrževanje in odstranitev gradbišča, vključno s stroški (soglasja, najemnine, odškodnine, …) za pridobitev ali najem morebiti potrebnih dodatnih začasnih površin;</t>
  </si>
  <si>
    <t xml:space="preserve">Predračun z rekapitulacijo stroškov           SKUPNE POSTAVKE                                                                                                                                                                          </t>
  </si>
  <si>
    <t>Cena / kos</t>
  </si>
  <si>
    <t>0.</t>
  </si>
  <si>
    <t>0.1</t>
  </si>
  <si>
    <t>SKUPNE POSTAVKE</t>
  </si>
  <si>
    <t>Skupaj</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</si>
</sst>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quot;True&quot;;&quot;True&quot;;&quot;False&quot;"/>
    <numFmt numFmtId="182" formatCode="&quot;On&quot;;&quot;On&quot;;&quot;Off&quot;"/>
    <numFmt numFmtId="183" formatCode="#,##0.00;#,##0.00;&quot;&quot;"/>
    <numFmt numFmtId="184" formatCode="0.00;[Red]0.00"/>
    <numFmt numFmtId="185" formatCode="[$-424]d\.\ mmmm\ yyyy"/>
    <numFmt numFmtId="186" formatCode="d/m/yy;@"/>
    <numFmt numFmtId="187" formatCode="0.0"/>
    <numFmt numFmtId="188" formatCode="#,##0.00\ [$€-1]"/>
    <numFmt numFmtId="189" formatCode="_-* #,##0.00\ [$€-1]_-;\-* #,##0.00\ [$€-1]_-;_-* &quot;-&quot;??\ [$€-1]_-;_-@_-"/>
    <numFmt numFmtId="190" formatCode="#,##0.00\ &quot;SIT&quot;"/>
    <numFmt numFmtId="191" formatCode="0.0000"/>
    <numFmt numFmtId="192" formatCode="0.0%"/>
    <numFmt numFmtId="193" formatCode="#,##0.00\ \€"/>
    <numFmt numFmtId="194" formatCode="_ * #,##0.00_-\ &quot;SIT&quot;_ ;_ * #,##0.00\-\ &quot;SIT&quot;_ ;_ * &quot;-&quot;??_-\ &quot;SIT&quot;_ ;_ @_ "/>
    <numFmt numFmtId="195" formatCode="#.##0.00"/>
    <numFmt numFmtId="196" formatCode="#,##0.00\ &quot;€&quot;"/>
  </numFmts>
  <fonts count="58">
    <font>
      <sz val="10"/>
      <color indexed="8"/>
      <name val="MS Sans Serif"/>
      <family val="0"/>
    </font>
    <font>
      <sz val="10"/>
      <color indexed="8"/>
      <name val="Arial"/>
      <family val="0"/>
    </font>
    <font>
      <u val="single"/>
      <sz val="10"/>
      <color indexed="12"/>
      <name val="MS Sans Serif"/>
      <family val="2"/>
    </font>
    <font>
      <u val="single"/>
      <sz val="10"/>
      <color indexed="36"/>
      <name val="MS Sans Serif"/>
      <family val="2"/>
    </font>
    <font>
      <sz val="10"/>
      <name val="Arial"/>
      <family val="2"/>
    </font>
    <font>
      <b/>
      <sz val="12"/>
      <color indexed="8"/>
      <name val="Arial"/>
      <family val="2"/>
    </font>
    <font>
      <b/>
      <sz val="10"/>
      <name val="Arial"/>
      <family val="2"/>
    </font>
    <font>
      <b/>
      <sz val="10"/>
      <color indexed="8"/>
      <name val="Arial"/>
      <family val="2"/>
    </font>
    <font>
      <b/>
      <sz val="10"/>
      <name val="Arial CE"/>
      <family val="2"/>
    </font>
    <font>
      <sz val="10"/>
      <color indexed="10"/>
      <name val="Arial"/>
      <family val="2"/>
    </font>
    <font>
      <b/>
      <sz val="10"/>
      <color indexed="8"/>
      <name val="MS Sans Serif"/>
      <family val="2"/>
    </font>
    <font>
      <sz val="10"/>
      <name val="SL Dutch"/>
      <family val="0"/>
    </font>
    <font>
      <sz val="10"/>
      <name val="Arial CE"/>
      <family val="0"/>
    </font>
    <font>
      <sz val="11"/>
      <name val="Times New Roman CE"/>
      <family val="0"/>
    </font>
    <font>
      <sz val="12"/>
      <name val="Arial"/>
      <family val="2"/>
    </font>
    <font>
      <b/>
      <sz val="11"/>
      <name val="Arial"/>
      <family val="2"/>
    </font>
    <font>
      <sz val="11"/>
      <name val="Arial"/>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b/>
      <sz val="10"/>
      <color indexed="23"/>
      <name val="Arial"/>
      <family val="2"/>
    </font>
    <font>
      <sz val="10"/>
      <color indexed="23"/>
      <name val="Arial"/>
      <family val="2"/>
    </font>
    <font>
      <sz val="11"/>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0" tint="-0.4999699890613556"/>
      <name val="Arial"/>
      <family val="2"/>
    </font>
    <font>
      <sz val="10"/>
      <color theme="0" tint="-0.4999699890613556"/>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8C8C8"/>
        <bgColor indexed="64"/>
      </patternFill>
    </fill>
    <fill>
      <patternFill patternType="solid">
        <fgColor rgb="FFFFFF0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right/>
      <top style="double"/>
      <bottom style="double"/>
    </border>
    <border>
      <left/>
      <right/>
      <top style="thin"/>
      <bottom style="double"/>
    </border>
    <border>
      <left/>
      <right/>
      <top/>
      <bottom style="double"/>
    </border>
    <border>
      <left style="thin"/>
      <right/>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2" fillId="0" borderId="0" applyNumberFormat="0" applyFill="0" applyBorder="0" applyAlignment="0" applyProtection="0"/>
    <xf numFmtId="0" fontId="41" fillId="21"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12"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6" fillId="22" borderId="0" applyNumberFormat="0" applyBorder="0" applyAlignment="0" applyProtection="0"/>
    <xf numFmtId="0" fontId="4" fillId="0" borderId="0" applyFill="0" applyBorder="0">
      <alignment/>
      <protection/>
    </xf>
    <xf numFmtId="0" fontId="3" fillId="0" borderId="0" applyNumberForma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194" fontId="1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13"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166">
    <xf numFmtId="0" fontId="0" fillId="0" borderId="0" xfId="0" applyAlignment="1">
      <alignment/>
    </xf>
    <xf numFmtId="0" fontId="1" fillId="0" borderId="10" xfId="0" applyFont="1" applyFill="1" applyBorder="1" applyAlignment="1">
      <alignment horizontal="left" wrapText="1"/>
    </xf>
    <xf numFmtId="0" fontId="1" fillId="0" borderId="10" xfId="0" applyFont="1" applyBorder="1" applyAlignment="1">
      <alignment wrapText="1"/>
    </xf>
    <xf numFmtId="0" fontId="1" fillId="0" borderId="0" xfId="0" applyFont="1" applyBorder="1" applyAlignment="1">
      <alignment wrapText="1"/>
    </xf>
    <xf numFmtId="0" fontId="1" fillId="0" borderId="0" xfId="0" applyFont="1" applyAlignment="1">
      <alignment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0" borderId="10" xfId="0" applyFont="1" applyFill="1" applyBorder="1" applyAlignment="1">
      <alignment horizontal="left" wrapText="1"/>
    </xf>
    <xf numFmtId="0" fontId="8" fillId="0" borderId="0" xfId="0" applyFont="1" applyAlignment="1">
      <alignment/>
    </xf>
    <xf numFmtId="0" fontId="0" fillId="0" borderId="0" xfId="0" applyFont="1" applyAlignment="1">
      <alignment/>
    </xf>
    <xf numFmtId="0" fontId="7" fillId="0" borderId="10" xfId="0" applyFont="1" applyBorder="1" applyAlignment="1">
      <alignment wrapText="1"/>
    </xf>
    <xf numFmtId="0" fontId="1" fillId="0" borderId="10" xfId="0" applyFont="1" applyBorder="1" applyAlignment="1">
      <alignment horizontal="left" wrapText="1"/>
    </xf>
    <xf numFmtId="0" fontId="9" fillId="0" borderId="0" xfId="0" applyFont="1" applyBorder="1" applyAlignment="1">
      <alignment wrapText="1"/>
    </xf>
    <xf numFmtId="4" fontId="1" fillId="0" borderId="10" xfId="0" applyNumberFormat="1" applyFont="1" applyBorder="1" applyAlignment="1">
      <alignment wrapText="1"/>
    </xf>
    <xf numFmtId="4" fontId="7" fillId="0" borderId="10" xfId="0" applyNumberFormat="1" applyFont="1" applyBorder="1" applyAlignment="1">
      <alignment wrapText="1"/>
    </xf>
    <xf numFmtId="49" fontId="1" fillId="0" borderId="10" xfId="0" applyNumberFormat="1" applyFont="1" applyFill="1" applyBorder="1" applyAlignment="1">
      <alignment horizontal="left" wrapText="1"/>
    </xf>
    <xf numFmtId="0" fontId="1" fillId="0" borderId="10" xfId="0" applyFont="1" applyBorder="1" applyAlignment="1">
      <alignment wrapText="1"/>
    </xf>
    <xf numFmtId="4" fontId="1" fillId="34" borderId="10" xfId="0" applyNumberFormat="1" applyFont="1" applyFill="1" applyBorder="1" applyAlignment="1">
      <alignment wrapText="1"/>
    </xf>
    <xf numFmtId="0" fontId="1" fillId="34" borderId="10" xfId="0" applyFont="1" applyFill="1" applyBorder="1" applyAlignment="1">
      <alignment horizontal="left" wrapText="1"/>
    </xf>
    <xf numFmtId="0" fontId="1" fillId="34" borderId="10" xfId="0" applyFont="1" applyFill="1" applyBorder="1" applyAlignment="1">
      <alignment wrapText="1"/>
    </xf>
    <xf numFmtId="0" fontId="1" fillId="34" borderId="10" xfId="0" applyFont="1" applyFill="1" applyBorder="1" applyAlignment="1">
      <alignment horizontal="left" wrapText="1"/>
    </xf>
    <xf numFmtId="0" fontId="4" fillId="34" borderId="10" xfId="0" applyFont="1" applyFill="1" applyBorder="1" applyAlignment="1">
      <alignment horizontal="left" wrapText="1"/>
    </xf>
    <xf numFmtId="0" fontId="1" fillId="34" borderId="10" xfId="0" applyFont="1" applyFill="1" applyBorder="1" applyAlignment="1">
      <alignment horizontal="center" wrapText="1"/>
    </xf>
    <xf numFmtId="0" fontId="1" fillId="0" borderId="10" xfId="0" applyFont="1" applyFill="1" applyBorder="1" applyAlignment="1">
      <alignment horizontal="center" wrapText="1"/>
    </xf>
    <xf numFmtId="4" fontId="1" fillId="0" borderId="10" xfId="0" applyNumberFormat="1" applyFont="1" applyBorder="1" applyAlignment="1">
      <alignment horizontal="center" wrapText="1"/>
    </xf>
    <xf numFmtId="0" fontId="1" fillId="0" borderId="10" xfId="0" applyFont="1" applyBorder="1" applyAlignment="1">
      <alignment horizontal="center" wrapText="1"/>
    </xf>
    <xf numFmtId="0" fontId="1" fillId="0" borderId="0" xfId="0" applyFont="1" applyBorder="1" applyAlignment="1">
      <alignment horizontal="center" wrapText="1"/>
    </xf>
    <xf numFmtId="0" fontId="8"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wrapText="1"/>
    </xf>
    <xf numFmtId="0" fontId="1" fillId="0" borderId="0" xfId="0" applyFont="1" applyFill="1" applyBorder="1" applyAlignment="1">
      <alignment wrapText="1"/>
    </xf>
    <xf numFmtId="0" fontId="1" fillId="0" borderId="0" xfId="0" applyFont="1" applyBorder="1" applyAlignment="1">
      <alignment wrapText="1"/>
    </xf>
    <xf numFmtId="0" fontId="1" fillId="0" borderId="10" xfId="0" applyFont="1" applyFill="1" applyBorder="1" applyAlignment="1">
      <alignment horizontal="left" wrapText="1"/>
    </xf>
    <xf numFmtId="0" fontId="55" fillId="34" borderId="10" xfId="0" applyFont="1" applyFill="1" applyBorder="1" applyAlignment="1">
      <alignment horizontal="center" wrapText="1"/>
    </xf>
    <xf numFmtId="0" fontId="55" fillId="34" borderId="10" xfId="0" applyFont="1" applyFill="1" applyBorder="1" applyAlignment="1">
      <alignment horizontal="left" vertical="center" wrapText="1"/>
    </xf>
    <xf numFmtId="0" fontId="56" fillId="34" borderId="10" xfId="0" applyFont="1" applyFill="1" applyBorder="1" applyAlignment="1">
      <alignment horizontal="center" wrapText="1"/>
    </xf>
    <xf numFmtId="4" fontId="56" fillId="34" borderId="10" xfId="0" applyNumberFormat="1" applyFont="1" applyFill="1" applyBorder="1" applyAlignment="1">
      <alignment wrapText="1"/>
    </xf>
    <xf numFmtId="0" fontId="56" fillId="34" borderId="10" xfId="0" applyFont="1" applyFill="1" applyBorder="1" applyAlignment="1">
      <alignment horizontal="left" wrapText="1"/>
    </xf>
    <xf numFmtId="0" fontId="56" fillId="34" borderId="10" xfId="0" applyFont="1" applyFill="1" applyBorder="1" applyAlignment="1">
      <alignment wrapText="1"/>
    </xf>
    <xf numFmtId="0" fontId="1" fillId="0" borderId="0" xfId="0" applyFont="1" applyFill="1" applyAlignment="1">
      <alignment wrapText="1"/>
    </xf>
    <xf numFmtId="0" fontId="6" fillId="34" borderId="10" xfId="0" applyFont="1" applyFill="1" applyBorder="1" applyAlignment="1">
      <alignment horizontal="center" wrapText="1"/>
    </xf>
    <xf numFmtId="0" fontId="6" fillId="34" borderId="10" xfId="0" applyFont="1" applyFill="1" applyBorder="1" applyAlignment="1">
      <alignment horizontal="left" vertical="center" wrapText="1"/>
    </xf>
    <xf numFmtId="0" fontId="6" fillId="34" borderId="10" xfId="0" applyFont="1" applyFill="1" applyBorder="1" applyAlignment="1">
      <alignment wrapText="1"/>
    </xf>
    <xf numFmtId="0" fontId="4" fillId="34" borderId="10" xfId="0" applyFont="1" applyFill="1" applyBorder="1" applyAlignment="1">
      <alignment horizontal="center" wrapText="1"/>
    </xf>
    <xf numFmtId="4" fontId="4" fillId="34" borderId="10" xfId="0" applyNumberFormat="1" applyFont="1" applyFill="1" applyBorder="1" applyAlignment="1">
      <alignment horizontal="center" wrapText="1"/>
    </xf>
    <xf numFmtId="4" fontId="4" fillId="34" borderId="10" xfId="0" applyNumberFormat="1" applyFont="1" applyFill="1" applyBorder="1" applyAlignment="1">
      <alignment wrapText="1"/>
    </xf>
    <xf numFmtId="49" fontId="4" fillId="34" borderId="10" xfId="0" applyNumberFormat="1" applyFont="1" applyFill="1" applyBorder="1" applyAlignment="1">
      <alignment horizontal="left" vertical="center" wrapText="1"/>
    </xf>
    <xf numFmtId="0" fontId="4" fillId="34" borderId="10" xfId="0" applyFont="1" applyFill="1" applyBorder="1" applyAlignment="1">
      <alignment wrapText="1"/>
    </xf>
    <xf numFmtId="49" fontId="4" fillId="34" borderId="10" xfId="0" applyNumberFormat="1" applyFont="1" applyFill="1" applyBorder="1" applyAlignment="1">
      <alignment horizontal="left" wrapText="1"/>
    </xf>
    <xf numFmtId="0" fontId="4" fillId="0" borderId="10" xfId="0" applyFont="1" applyFill="1" applyBorder="1" applyAlignment="1">
      <alignment horizontal="center" wrapText="1"/>
    </xf>
    <xf numFmtId="4" fontId="1" fillId="0" borderId="10" xfId="0" applyNumberFormat="1" applyFont="1" applyFill="1" applyBorder="1" applyAlignment="1">
      <alignment wrapText="1"/>
    </xf>
    <xf numFmtId="0" fontId="1" fillId="0" borderId="10" xfId="0" applyFont="1" applyFill="1" applyBorder="1" applyAlignment="1">
      <alignment wrapText="1"/>
    </xf>
    <xf numFmtId="0" fontId="6" fillId="33" borderId="0" xfId="0" applyFont="1" applyFill="1" applyBorder="1" applyAlignment="1">
      <alignment horizontal="center" vertical="center" wrapText="1"/>
    </xf>
    <xf numFmtId="0" fontId="1" fillId="0" borderId="0" xfId="0" applyFont="1" applyFill="1" applyBorder="1" applyAlignment="1">
      <alignment horizontal="center" wrapText="1"/>
    </xf>
    <xf numFmtId="49" fontId="0" fillId="0" borderId="10" xfId="0" applyNumberFormat="1" applyBorder="1" applyAlignment="1">
      <alignment horizontal="center" vertical="top"/>
    </xf>
    <xf numFmtId="193" fontId="0" fillId="0" borderId="10" xfId="0" applyNumberFormat="1" applyBorder="1" applyAlignment="1">
      <alignment horizontal="right" vertical="top"/>
    </xf>
    <xf numFmtId="193" fontId="0" fillId="0" borderId="10" xfId="0" applyNumberFormat="1" applyBorder="1" applyAlignment="1">
      <alignment horizontal="right" vertical="top" wrapText="1" indent="1"/>
    </xf>
    <xf numFmtId="0" fontId="0" fillId="0" borderId="10" xfId="0" applyBorder="1" applyAlignment="1">
      <alignment horizontal="left" vertical="top" wrapText="1"/>
    </xf>
    <xf numFmtId="0" fontId="1" fillId="0"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left" vertical="center" wrapText="1"/>
    </xf>
    <xf numFmtId="0" fontId="56" fillId="34" borderId="10" xfId="0" applyFont="1" applyFill="1" applyBorder="1" applyAlignment="1">
      <alignment horizontal="center" wrapText="1"/>
    </xf>
    <xf numFmtId="4" fontId="56" fillId="34" borderId="10" xfId="0" applyNumberFormat="1" applyFont="1" applyFill="1" applyBorder="1" applyAlignment="1">
      <alignment wrapText="1"/>
    </xf>
    <xf numFmtId="0" fontId="56" fillId="34" borderId="10" xfId="0" applyFont="1" applyFill="1" applyBorder="1" applyAlignment="1">
      <alignment horizontal="left" wrapText="1"/>
    </xf>
    <xf numFmtId="49" fontId="4" fillId="0" borderId="10" xfId="0" applyNumberFormat="1" applyFont="1" applyFill="1" applyBorder="1" applyAlignment="1">
      <alignment horizontal="left" wrapText="1"/>
    </xf>
    <xf numFmtId="0" fontId="1" fillId="0" borderId="10" xfId="0" applyFont="1" applyFill="1" applyBorder="1" applyAlignment="1">
      <alignment vertical="top" wrapText="1"/>
    </xf>
    <xf numFmtId="0" fontId="4" fillId="0" borderId="10" xfId="0" applyFont="1" applyFill="1" applyBorder="1" applyAlignment="1">
      <alignment horizontal="left" wrapText="1"/>
    </xf>
    <xf numFmtId="4" fontId="4" fillId="0" borderId="10" xfId="0" applyNumberFormat="1" applyFont="1" applyFill="1" applyBorder="1" applyAlignment="1">
      <alignment wrapText="1"/>
    </xf>
    <xf numFmtId="0" fontId="55" fillId="0" borderId="10" xfId="0" applyFont="1" applyFill="1" applyBorder="1" applyAlignment="1">
      <alignment horizontal="center" wrapText="1"/>
    </xf>
    <xf numFmtId="0" fontId="1" fillId="0" borderId="10" xfId="0" applyFont="1" applyFill="1" applyBorder="1" applyAlignment="1">
      <alignment horizontal="center" wrapText="1"/>
    </xf>
    <xf numFmtId="0" fontId="1" fillId="0" borderId="0" xfId="0" applyFont="1" applyFill="1" applyBorder="1" applyAlignment="1">
      <alignment wrapText="1"/>
    </xf>
    <xf numFmtId="0" fontId="4" fillId="0" borderId="10" xfId="0" applyFont="1" applyFill="1" applyBorder="1" applyAlignment="1">
      <alignment vertical="top" wrapText="1"/>
    </xf>
    <xf numFmtId="0" fontId="36" fillId="0" borderId="10" xfId="82" applyFont="1" applyFill="1" applyBorder="1" applyAlignment="1">
      <alignment wrapText="1"/>
    </xf>
    <xf numFmtId="0" fontId="4" fillId="0" borderId="10" xfId="0" applyFont="1" applyFill="1" applyBorder="1" applyAlignment="1">
      <alignment wrapText="1"/>
    </xf>
    <xf numFmtId="4" fontId="1" fillId="34" borderId="10" xfId="0" applyNumberFormat="1" applyFont="1" applyFill="1" applyBorder="1" applyAlignment="1">
      <alignment wrapText="1"/>
    </xf>
    <xf numFmtId="0" fontId="4" fillId="0" borderId="10" xfId="0" applyFont="1" applyBorder="1" applyAlignment="1">
      <alignment wrapText="1"/>
    </xf>
    <xf numFmtId="0" fontId="1" fillId="0" borderId="10" xfId="0" applyFont="1" applyBorder="1" applyAlignment="1">
      <alignment horizontal="left" wrapText="1"/>
    </xf>
    <xf numFmtId="4" fontId="1" fillId="0" borderId="10" xfId="0" applyNumberFormat="1" applyFont="1" applyFill="1" applyBorder="1" applyAlignment="1">
      <alignment wrapText="1"/>
    </xf>
    <xf numFmtId="0" fontId="1" fillId="0" borderId="10" xfId="0" applyFont="1" applyBorder="1" applyAlignment="1">
      <alignment horizontal="center" wrapText="1"/>
    </xf>
    <xf numFmtId="4" fontId="1" fillId="0" borderId="10" xfId="0" applyNumberFormat="1" applyFont="1" applyBorder="1" applyAlignment="1">
      <alignment wrapText="1"/>
    </xf>
    <xf numFmtId="0" fontId="4" fillId="0" borderId="10" xfId="0" applyFont="1" applyBorder="1" applyAlignment="1">
      <alignment horizontal="center" wrapText="1"/>
    </xf>
    <xf numFmtId="4" fontId="4" fillId="0" borderId="10" xfId="0" applyNumberFormat="1" applyFont="1" applyBorder="1" applyAlignment="1">
      <alignment horizontal="center" wrapText="1"/>
    </xf>
    <xf numFmtId="4" fontId="4" fillId="0" borderId="10" xfId="0" applyNumberFormat="1" applyFont="1" applyBorder="1" applyAlignment="1">
      <alignment wrapText="1"/>
    </xf>
    <xf numFmtId="0" fontId="4" fillId="0" borderId="10" xfId="43" applyFont="1" applyFill="1" applyBorder="1" applyAlignment="1">
      <alignment horizontal="left" vertical="top" wrapText="1"/>
      <protection/>
    </xf>
    <xf numFmtId="0" fontId="4" fillId="0" borderId="10" xfId="0" applyFont="1" applyBorder="1" applyAlignment="1">
      <alignment horizontal="left" wrapText="1"/>
    </xf>
    <xf numFmtId="0" fontId="4" fillId="0" borderId="10" xfId="43" applyFont="1" applyFill="1" applyBorder="1" applyAlignment="1">
      <alignment vertical="top" wrapText="1"/>
      <protection/>
    </xf>
    <xf numFmtId="49" fontId="4" fillId="0" borderId="10" xfId="43" applyNumberFormat="1" applyFont="1" applyFill="1" applyBorder="1" applyAlignment="1">
      <alignment horizontal="center" vertical="top"/>
      <protection/>
    </xf>
    <xf numFmtId="193" fontId="4" fillId="0" borderId="10" xfId="43" applyNumberFormat="1" applyFont="1" applyFill="1" applyBorder="1" applyAlignment="1">
      <alignment horizontal="right" vertical="top" wrapText="1"/>
      <protection/>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right" wrapText="1"/>
    </xf>
    <xf numFmtId="49" fontId="0" fillId="0" borderId="10" xfId="0" applyNumberFormat="1" applyFill="1" applyBorder="1" applyAlignment="1">
      <alignment horizontal="center" vertical="top"/>
    </xf>
    <xf numFmtId="0" fontId="0" fillId="0" borderId="10" xfId="0" applyFill="1" applyBorder="1" applyAlignment="1">
      <alignment horizontal="left" vertical="top" wrapText="1"/>
    </xf>
    <xf numFmtId="193" fontId="0" fillId="0" borderId="10" xfId="0" applyNumberFormat="1" applyFill="1" applyBorder="1" applyAlignment="1">
      <alignment horizontal="right" vertical="top"/>
    </xf>
    <xf numFmtId="193" fontId="0" fillId="0" borderId="10" xfId="0" applyNumberFormat="1" applyFill="1" applyBorder="1" applyAlignment="1">
      <alignment horizontal="right" vertical="top" wrapText="1" indent="1"/>
    </xf>
    <xf numFmtId="0" fontId="6" fillId="0" borderId="10" xfId="0" applyFont="1" applyFill="1" applyBorder="1" applyAlignment="1">
      <alignment horizontal="center" wrapText="1"/>
    </xf>
    <xf numFmtId="0" fontId="6" fillId="0" borderId="10" xfId="0" applyFont="1" applyFill="1" applyBorder="1" applyAlignment="1">
      <alignment horizontal="left" vertical="center" wrapText="1"/>
    </xf>
    <xf numFmtId="0" fontId="36" fillId="0" borderId="10" xfId="82" applyFont="1" applyFill="1" applyBorder="1" applyAlignment="1">
      <alignment wrapText="1"/>
    </xf>
    <xf numFmtId="0" fontId="56" fillId="0" borderId="10" xfId="0" applyFont="1" applyFill="1" applyBorder="1" applyAlignment="1">
      <alignment wrapText="1"/>
    </xf>
    <xf numFmtId="0" fontId="56" fillId="0" borderId="10" xfId="0" applyFont="1" applyFill="1" applyBorder="1" applyAlignment="1">
      <alignment horizontal="left" wrapText="1"/>
    </xf>
    <xf numFmtId="0" fontId="56" fillId="0" borderId="10" xfId="0" applyFont="1" applyFill="1" applyBorder="1" applyAlignment="1">
      <alignment horizontal="center" wrapText="1"/>
    </xf>
    <xf numFmtId="4" fontId="56" fillId="0" borderId="10" xfId="0" applyNumberFormat="1" applyFont="1" applyFill="1" applyBorder="1" applyAlignment="1">
      <alignment wrapText="1"/>
    </xf>
    <xf numFmtId="0" fontId="57" fillId="0" borderId="0" xfId="0" applyFont="1" applyBorder="1" applyAlignment="1">
      <alignment wrapText="1"/>
    </xf>
    <xf numFmtId="0" fontId="4" fillId="0" borderId="10" xfId="0" applyFont="1" applyFill="1" applyBorder="1" applyAlignment="1">
      <alignment horizontal="center" vertical="center" wrapText="1"/>
    </xf>
    <xf numFmtId="4" fontId="1" fillId="0" borderId="10" xfId="59" applyNumberFormat="1" applyFont="1" applyFill="1" applyBorder="1" applyAlignment="1">
      <alignment horizontal="right" vertical="top" wrapText="1"/>
      <protection/>
    </xf>
    <xf numFmtId="0" fontId="1" fillId="0" borderId="10" xfId="59" applyFont="1" applyFill="1" applyBorder="1" applyAlignment="1">
      <alignment horizontal="left" vertical="top" wrapText="1"/>
      <protection/>
    </xf>
    <xf numFmtId="49" fontId="4" fillId="0" borderId="10" xfId="59" applyNumberFormat="1" applyFont="1" applyBorder="1" applyAlignment="1">
      <alignment horizontal="center" vertical="top"/>
      <protection/>
    </xf>
    <xf numFmtId="0" fontId="1" fillId="0" borderId="10" xfId="59" applyFont="1" applyBorder="1" applyAlignment="1">
      <alignment vertical="top" wrapText="1"/>
      <protection/>
    </xf>
    <xf numFmtId="4" fontId="4" fillId="0" borderId="10" xfId="59" applyNumberFormat="1" applyBorder="1" applyAlignment="1">
      <alignment horizontal="right" vertical="top" wrapText="1"/>
      <protection/>
    </xf>
    <xf numFmtId="0" fontId="1" fillId="0" borderId="10" xfId="59" applyFont="1" applyFill="1" applyBorder="1" applyAlignment="1">
      <alignment vertical="top" wrapText="1"/>
      <protection/>
    </xf>
    <xf numFmtId="49" fontId="4" fillId="0" borderId="10" xfId="59" applyNumberFormat="1" applyFont="1" applyFill="1" applyBorder="1" applyAlignment="1">
      <alignment horizontal="center" vertical="top"/>
      <protection/>
    </xf>
    <xf numFmtId="4" fontId="4" fillId="0" borderId="10" xfId="59" applyNumberFormat="1" applyFill="1" applyBorder="1" applyAlignment="1">
      <alignment horizontal="right" vertical="top" wrapText="1"/>
      <protection/>
    </xf>
    <xf numFmtId="0" fontId="52" fillId="0" borderId="10" xfId="82" applyFill="1" applyBorder="1" applyAlignment="1">
      <alignment horizontal="center" vertical="center" wrapText="1"/>
    </xf>
    <xf numFmtId="49" fontId="14" fillId="35" borderId="11" xfId="0" applyNumberFormat="1" applyFont="1" applyFill="1" applyBorder="1" applyAlignment="1">
      <alignment horizontal="right" vertical="center" wrapText="1"/>
    </xf>
    <xf numFmtId="49" fontId="14" fillId="35" borderId="12" xfId="0" applyNumberFormat="1" applyFont="1" applyFill="1" applyBorder="1" applyAlignment="1">
      <alignment horizontal="right" vertical="center" wrapText="1"/>
    </xf>
    <xf numFmtId="0" fontId="0" fillId="0" borderId="0" xfId="0" applyAlignment="1">
      <alignment horizontal="center" vertical="center"/>
    </xf>
    <xf numFmtId="0" fontId="6"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vertical="center"/>
    </xf>
    <xf numFmtId="49" fontId="4" fillId="0" borderId="0" xfId="0" applyNumberFormat="1" applyFont="1" applyAlignment="1">
      <alignment/>
    </xf>
    <xf numFmtId="0" fontId="0" fillId="34" borderId="0" xfId="0" applyFill="1" applyAlignment="1">
      <alignment/>
    </xf>
    <xf numFmtId="49" fontId="4" fillId="0" borderId="0" xfId="0" applyNumberFormat="1" applyFont="1" applyAlignment="1">
      <alignment horizontal="center" vertical="center"/>
    </xf>
    <xf numFmtId="0" fontId="16" fillId="0" borderId="0" xfId="0" applyFont="1" applyAlignment="1">
      <alignment horizontal="left"/>
    </xf>
    <xf numFmtId="196" fontId="17" fillId="0" borderId="0" xfId="0" applyNumberFormat="1" applyFont="1" applyAlignment="1">
      <alignment/>
    </xf>
    <xf numFmtId="196" fontId="0" fillId="0" borderId="0" xfId="0" applyNumberFormat="1" applyAlignment="1">
      <alignment/>
    </xf>
    <xf numFmtId="196" fontId="17" fillId="34" borderId="0" xfId="0" applyNumberFormat="1" applyFont="1" applyFill="1" applyAlignment="1">
      <alignment/>
    </xf>
    <xf numFmtId="49" fontId="0" fillId="0" borderId="0" xfId="0" applyNumberFormat="1" applyAlignment="1">
      <alignment horizontal="center" vertical="center"/>
    </xf>
    <xf numFmtId="0" fontId="0" fillId="0" borderId="0" xfId="0" applyAlignment="1">
      <alignment horizontal="left"/>
    </xf>
    <xf numFmtId="0" fontId="17" fillId="0" borderId="0" xfId="0" applyFont="1" applyAlignment="1">
      <alignment/>
    </xf>
    <xf numFmtId="0" fontId="17" fillId="34" borderId="0" xfId="0" applyFont="1" applyFill="1" applyAlignment="1">
      <alignment/>
    </xf>
    <xf numFmtId="196" fontId="15" fillId="35" borderId="13" xfId="0" applyNumberFormat="1" applyFont="1" applyFill="1" applyBorder="1" applyAlignment="1">
      <alignment vertical="top" wrapText="1"/>
    </xf>
    <xf numFmtId="0" fontId="16" fillId="0" borderId="11" xfId="0" applyFont="1" applyBorder="1" applyAlignment="1">
      <alignment/>
    </xf>
    <xf numFmtId="196" fontId="16" fillId="0" borderId="11" xfId="0" applyNumberFormat="1" applyFont="1" applyBorder="1" applyAlignment="1">
      <alignment/>
    </xf>
    <xf numFmtId="0" fontId="0" fillId="0" borderId="14" xfId="0" applyBorder="1" applyAlignment="1">
      <alignment/>
    </xf>
    <xf numFmtId="0" fontId="15" fillId="36" borderId="15" xfId="0" applyFont="1" applyFill="1" applyBorder="1" applyAlignment="1">
      <alignment horizontal="right" vertical="top" wrapText="1"/>
    </xf>
    <xf numFmtId="196" fontId="15" fillId="36" borderId="15" xfId="0" applyNumberFormat="1" applyFont="1" applyFill="1" applyBorder="1" applyAlignment="1">
      <alignment horizontal="right" vertical="top" wrapText="1"/>
    </xf>
    <xf numFmtId="0" fontId="12" fillId="0" borderId="0" xfId="0" applyFont="1" applyAlignment="1">
      <alignment/>
    </xf>
    <xf numFmtId="4" fontId="4" fillId="34" borderId="10" xfId="0" applyNumberFormat="1" applyFont="1" applyFill="1" applyBorder="1" applyAlignment="1" applyProtection="1">
      <alignment horizontal="center" wrapText="1"/>
      <protection locked="0"/>
    </xf>
    <xf numFmtId="0" fontId="1" fillId="0" borderId="0" xfId="0" applyFont="1" applyBorder="1" applyAlignment="1">
      <alignment horizontal="center" vertical="center"/>
    </xf>
    <xf numFmtId="0" fontId="37" fillId="0" borderId="0" xfId="0" applyFont="1" applyAlignment="1">
      <alignment/>
    </xf>
    <xf numFmtId="0" fontId="36" fillId="0" borderId="0" xfId="0" applyFont="1" applyAlignment="1">
      <alignment horizontal="justify" vertical="center"/>
    </xf>
    <xf numFmtId="0" fontId="36" fillId="0" borderId="0" xfId="0" applyFont="1" applyAlignment="1">
      <alignment horizontal="center"/>
    </xf>
    <xf numFmtId="0" fontId="36" fillId="0" borderId="0" xfId="0" applyFont="1" applyAlignment="1">
      <alignment/>
    </xf>
    <xf numFmtId="0" fontId="36" fillId="0" borderId="0" xfId="59" applyFont="1" applyAlignment="1">
      <alignment horizontal="justify" vertical="center"/>
      <protection/>
    </xf>
    <xf numFmtId="0" fontId="1" fillId="0" borderId="0" xfId="0" applyFont="1" applyAlignment="1">
      <alignment wrapText="1"/>
    </xf>
    <xf numFmtId="0" fontId="1" fillId="0" borderId="0" xfId="0" applyFont="1" applyAlignment="1">
      <alignment horizontal="center" wrapText="1"/>
    </xf>
    <xf numFmtId="0" fontId="1" fillId="0" borderId="0" xfId="0" applyFont="1" applyBorder="1" applyAlignment="1">
      <alignment horizontal="center" wrapText="1"/>
    </xf>
    <xf numFmtId="0" fontId="1" fillId="0" borderId="10" xfId="0" applyFont="1" applyBorder="1" applyAlignment="1">
      <alignment horizontal="center" vertical="center" wrapText="1"/>
    </xf>
    <xf numFmtId="0" fontId="36" fillId="0" borderId="10" xfId="82" applyFont="1" applyFill="1" applyBorder="1" applyAlignment="1">
      <alignment horizontal="center" vertical="center" wrapText="1"/>
    </xf>
    <xf numFmtId="49" fontId="14" fillId="35" borderId="0" xfId="0" applyNumberFormat="1" applyFont="1" applyFill="1" applyBorder="1" applyAlignment="1">
      <alignment horizontal="center" vertical="center" wrapText="1"/>
    </xf>
    <xf numFmtId="49" fontId="14" fillId="35" borderId="0" xfId="0" applyNumberFormat="1" applyFont="1" applyFill="1" applyBorder="1" applyAlignment="1">
      <alignment horizontal="right" vertical="center" wrapText="1"/>
    </xf>
    <xf numFmtId="0" fontId="6" fillId="0" borderId="10" xfId="0" applyFont="1" applyFill="1" applyBorder="1" applyAlignment="1">
      <alignment wrapText="1"/>
    </xf>
    <xf numFmtId="4" fontId="6" fillId="34" borderId="10" xfId="0" applyNumberFormat="1" applyFont="1" applyFill="1" applyBorder="1" applyAlignment="1" applyProtection="1">
      <alignment horizontal="center" wrapText="1"/>
      <protection locked="0"/>
    </xf>
    <xf numFmtId="4" fontId="6" fillId="0" borderId="10" xfId="0" applyNumberFormat="1" applyFont="1" applyFill="1" applyBorder="1" applyAlignment="1">
      <alignment wrapText="1"/>
    </xf>
    <xf numFmtId="0" fontId="37" fillId="0" borderId="10" xfId="82" applyFont="1" applyFill="1" applyBorder="1" applyAlignment="1">
      <alignment horizontal="center" vertical="center" wrapText="1"/>
    </xf>
    <xf numFmtId="0" fontId="6" fillId="0" borderId="10" xfId="0" applyFont="1" applyFill="1" applyBorder="1" applyAlignment="1">
      <alignment horizontal="right" wrapText="1"/>
    </xf>
    <xf numFmtId="0" fontId="16" fillId="0" borderId="0" xfId="0" applyFont="1" applyAlignment="1">
      <alignment horizontal="left"/>
    </xf>
    <xf numFmtId="196" fontId="15" fillId="35" borderId="13" xfId="0" applyNumberFormat="1" applyFont="1" applyFill="1" applyBorder="1" applyAlignment="1">
      <alignment horizontal="right" vertical="top" wrapText="1"/>
    </xf>
    <xf numFmtId="0" fontId="16" fillId="0" borderId="11" xfId="0" applyFont="1" applyBorder="1" applyAlignment="1">
      <alignment horizontal="right"/>
    </xf>
    <xf numFmtId="0" fontId="15" fillId="36" borderId="13" xfId="0" applyFont="1" applyFill="1" applyBorder="1" applyAlignment="1">
      <alignment horizontal="right" vertical="top" wrapText="1"/>
    </xf>
    <xf numFmtId="0" fontId="5" fillId="37" borderId="0" xfId="0" applyFont="1" applyFill="1" applyAlignment="1">
      <alignment horizontal="center" vertical="center" wrapText="1"/>
    </xf>
    <xf numFmtId="49" fontId="14" fillId="35" borderId="16" xfId="0" applyNumberFormat="1" applyFont="1" applyFill="1" applyBorder="1" applyAlignment="1">
      <alignment horizontal="center" vertical="center" wrapText="1"/>
    </xf>
    <xf numFmtId="49" fontId="14" fillId="35" borderId="11" xfId="0" applyNumberFormat="1" applyFont="1" applyFill="1" applyBorder="1" applyAlignment="1">
      <alignment horizontal="center" vertical="center" wrapText="1"/>
    </xf>
    <xf numFmtId="49" fontId="14" fillId="35" borderId="12" xfId="0" applyNumberFormat="1" applyFont="1" applyFill="1" applyBorder="1" applyAlignment="1">
      <alignment horizontal="center" vertical="center" wrapText="1"/>
    </xf>
    <xf numFmtId="0" fontId="15" fillId="0" borderId="0" xfId="0" applyFont="1" applyAlignment="1">
      <alignment horizontal="left" vertical="center"/>
    </xf>
    <xf numFmtId="0" fontId="5" fillId="0" borderId="0" xfId="0" applyFont="1" applyAlignment="1">
      <alignment horizontal="center" vertical="center" wrapText="1"/>
    </xf>
  </cellXfs>
  <cellStyles count="7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0" xfId="41"/>
    <cellStyle name="Navadno 2" xfId="42"/>
    <cellStyle name="Navadno 2 2" xfId="43"/>
    <cellStyle name="Navadno 2 3" xfId="44"/>
    <cellStyle name="Navadno 3" xfId="45"/>
    <cellStyle name="Navadno 3 2" xfId="46"/>
    <cellStyle name="Navadno 3 3" xfId="47"/>
    <cellStyle name="Navadno 4" xfId="48"/>
    <cellStyle name="Navadno 4 2" xfId="49"/>
    <cellStyle name="Navadno 5" xfId="50"/>
    <cellStyle name="Navadno 5 2" xfId="51"/>
    <cellStyle name="Navadno 5 3" xfId="52"/>
    <cellStyle name="Navadno 5 4" xfId="53"/>
    <cellStyle name="Navadno 5 4 2" xfId="54"/>
    <cellStyle name="Navadno 5 4 3" xfId="55"/>
    <cellStyle name="Navadno 5 5" xfId="56"/>
    <cellStyle name="Navadno 6" xfId="57"/>
    <cellStyle name="Navadno 6 2" xfId="58"/>
    <cellStyle name="Navadno 7" xfId="59"/>
    <cellStyle name="Navadno 8" xfId="60"/>
    <cellStyle name="Navadno 8 2" xfId="61"/>
    <cellStyle name="Navadno 8 3" xfId="62"/>
    <cellStyle name="Navadno 9" xfId="63"/>
    <cellStyle name="Navadno 9 2" xfId="64"/>
    <cellStyle name="Nevtralno" xfId="65"/>
    <cellStyle name="Normal_1.3.2" xfId="66"/>
    <cellStyle name="Followed Hyperlink" xfId="67"/>
    <cellStyle name="Percent" xfId="68"/>
    <cellStyle name="Odstotek 2" xfId="69"/>
    <cellStyle name="Opomba" xfId="70"/>
    <cellStyle name="Opozorilo" xfId="71"/>
    <cellStyle name="Pojasnjevalno besedilo" xfId="72"/>
    <cellStyle name="Poudarek1" xfId="73"/>
    <cellStyle name="Poudarek2" xfId="74"/>
    <cellStyle name="Poudarek3" xfId="75"/>
    <cellStyle name="Poudarek4" xfId="76"/>
    <cellStyle name="Poudarek5" xfId="77"/>
    <cellStyle name="Poudarek6" xfId="78"/>
    <cellStyle name="Povezana celica" xfId="79"/>
    <cellStyle name="Preveri celico" xfId="80"/>
    <cellStyle name="Računanje" xfId="81"/>
    <cellStyle name="Slabo" xfId="82"/>
    <cellStyle name="Currency" xfId="83"/>
    <cellStyle name="Currency [0]" xfId="84"/>
    <cellStyle name="Valuta 2" xfId="85"/>
    <cellStyle name="Comma" xfId="86"/>
    <cellStyle name="Comma [0]" xfId="87"/>
    <cellStyle name="Vejica 2" xfId="88"/>
    <cellStyle name="Vnos" xfId="89"/>
    <cellStyle name="Vsota" xfId="90"/>
  </cellStyles>
  <dxfs count="26">
    <dxf>
      <fill>
        <patternFill>
          <bgColor rgb="FF00B050"/>
        </patternFill>
      </fill>
    </dxf>
    <dxf/>
    <dxf>
      <fill>
        <patternFill>
          <bgColor rgb="FF00B050"/>
        </patternFill>
      </fill>
    </dxf>
    <dxf/>
    <dxf>
      <fill>
        <patternFill>
          <bgColor rgb="FF00B050"/>
        </patternFill>
      </fill>
    </dxf>
    <dxf/>
    <dxf>
      <fill>
        <patternFill>
          <bgColor rgb="FF00B050"/>
        </patternFill>
      </fill>
    </dxf>
    <dxf/>
    <dxf>
      <fill>
        <patternFill>
          <bgColor rgb="FF00B050"/>
        </patternFill>
      </fill>
    </dxf>
    <dxf/>
    <dxf>
      <fill>
        <patternFill>
          <bgColor rgb="FF00B050"/>
        </patternFill>
      </fill>
    </dxf>
    <dxf/>
    <dxf>
      <fill>
        <patternFill>
          <bgColor rgb="FF00B050"/>
        </patternFill>
      </fill>
    </dxf>
    <dxf/>
    <dxf>
      <fill>
        <patternFill>
          <bgColor rgb="FF00B050"/>
        </patternFill>
      </fill>
    </dxf>
    <dxf/>
    <dxf>
      <fill>
        <patternFill>
          <bgColor rgb="FF00B050"/>
        </patternFill>
      </fill>
    </dxf>
    <dxf/>
    <dxf>
      <fill>
        <patternFill>
          <bgColor rgb="FF00B050"/>
        </patternFill>
      </fill>
    </dxf>
    <dxf/>
    <dxf>
      <fill>
        <patternFill>
          <bgColor rgb="FF00B050"/>
        </patternFill>
      </fill>
    </dxf>
    <dxf/>
    <dxf>
      <fill>
        <patternFill>
          <bgColor rgb="FF00B050"/>
        </patternFill>
      </fill>
    </dxf>
    <dxf/>
    <dxf>
      <fill>
        <patternFill>
          <bgColor rgb="FF00B05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H41"/>
  <sheetViews>
    <sheetView view="pageBreakPreview" zoomScale="115" zoomScaleSheetLayoutView="115" zoomScalePageLayoutView="0" workbookViewId="0" topLeftCell="A1">
      <selection activeCell="C26" sqref="C26:E26"/>
    </sheetView>
  </sheetViews>
  <sheetFormatPr defaultColWidth="9.140625" defaultRowHeight="12.75"/>
  <cols>
    <col min="4" max="4" width="20.57421875" style="0" customWidth="1"/>
    <col min="8" max="8" width="24.7109375" style="0" customWidth="1"/>
  </cols>
  <sheetData>
    <row r="2" spans="2:8" ht="57.75" customHeight="1">
      <c r="B2" s="160" t="s">
        <v>182</v>
      </c>
      <c r="C2" s="160"/>
      <c r="D2" s="160"/>
      <c r="E2" s="160"/>
      <c r="F2" s="160"/>
      <c r="G2" s="160"/>
      <c r="H2" s="160"/>
    </row>
    <row r="4" spans="2:8" ht="30">
      <c r="B4" s="161" t="s">
        <v>165</v>
      </c>
      <c r="C4" s="162"/>
      <c r="D4" s="162"/>
      <c r="E4" s="163"/>
      <c r="F4" s="113"/>
      <c r="G4" s="113"/>
      <c r="H4" s="114" t="s">
        <v>166</v>
      </c>
    </row>
    <row r="5" spans="2:8" ht="15">
      <c r="B5" s="149"/>
      <c r="C5" s="149"/>
      <c r="D5" s="149"/>
      <c r="E5" s="149"/>
      <c r="F5" s="150"/>
      <c r="G5" s="150"/>
      <c r="H5" s="150"/>
    </row>
    <row r="6" ht="12.75">
      <c r="B6" s="116" t="s">
        <v>246</v>
      </c>
    </row>
    <row r="7" ht="12.75">
      <c r="B7" s="115"/>
    </row>
    <row r="8" spans="2:8" ht="14.25">
      <c r="B8" s="121" t="s">
        <v>247</v>
      </c>
      <c r="C8" s="156" t="s">
        <v>248</v>
      </c>
      <c r="D8" s="156"/>
      <c r="E8" s="156"/>
      <c r="H8" s="125">
        <f>+'SKUPNE POSTAVKE'!E10</f>
        <v>0</v>
      </c>
    </row>
    <row r="9" spans="2:8" ht="12.75">
      <c r="B9" s="115"/>
      <c r="H9" s="120"/>
    </row>
    <row r="10" spans="2:5" ht="15">
      <c r="B10" s="116" t="s">
        <v>167</v>
      </c>
      <c r="C10" s="164"/>
      <c r="D10" s="164"/>
      <c r="E10" s="118"/>
    </row>
    <row r="11" spans="2:8" ht="15">
      <c r="B11" s="119"/>
      <c r="C11" s="117"/>
      <c r="D11" s="117"/>
      <c r="E11" s="118"/>
      <c r="H11" s="120"/>
    </row>
    <row r="12" spans="2:8" ht="14.25">
      <c r="B12" s="121" t="s">
        <v>168</v>
      </c>
      <c r="C12" s="156" t="s">
        <v>183</v>
      </c>
      <c r="D12" s="156"/>
      <c r="E12" s="156"/>
      <c r="F12" s="123"/>
      <c r="G12" s="124"/>
      <c r="H12" s="125">
        <f>'PIR-15'!F108</f>
        <v>0</v>
      </c>
    </row>
    <row r="13" spans="2:8" ht="14.25">
      <c r="B13" s="126"/>
      <c r="C13" s="127"/>
      <c r="D13" s="127"/>
      <c r="F13" s="128"/>
      <c r="H13" s="129"/>
    </row>
    <row r="14" spans="2:8" ht="14.25">
      <c r="B14" s="121" t="s">
        <v>169</v>
      </c>
      <c r="C14" s="156" t="s">
        <v>184</v>
      </c>
      <c r="D14" s="156"/>
      <c r="E14" s="156"/>
      <c r="F14" s="123"/>
      <c r="G14" s="124"/>
      <c r="H14" s="125">
        <f>'PIR-16'!F129</f>
        <v>0</v>
      </c>
    </row>
    <row r="15" spans="2:8" ht="14.25">
      <c r="B15" s="121"/>
      <c r="C15" s="122"/>
      <c r="D15" s="122"/>
      <c r="E15" s="122"/>
      <c r="F15" s="123"/>
      <c r="G15" s="124"/>
      <c r="H15" s="125"/>
    </row>
    <row r="16" spans="2:8" ht="14.25">
      <c r="B16" s="121" t="s">
        <v>170</v>
      </c>
      <c r="C16" s="156" t="s">
        <v>185</v>
      </c>
      <c r="D16" s="156"/>
      <c r="E16" s="156"/>
      <c r="F16" s="123"/>
      <c r="G16" s="124"/>
      <c r="H16" s="125">
        <f>'PIR-16.1'!F105</f>
        <v>0</v>
      </c>
    </row>
    <row r="17" spans="2:8" ht="14.25">
      <c r="B17" s="126"/>
      <c r="C17" s="127"/>
      <c r="D17" s="127"/>
      <c r="F17" s="128"/>
      <c r="H17" s="129"/>
    </row>
    <row r="18" spans="2:8" ht="14.25">
      <c r="B18" s="121" t="s">
        <v>171</v>
      </c>
      <c r="C18" s="156" t="s">
        <v>186</v>
      </c>
      <c r="D18" s="156"/>
      <c r="E18" s="156"/>
      <c r="F18" s="123"/>
      <c r="G18" s="124"/>
      <c r="H18" s="125">
        <f>'PIR-16.2'!F114</f>
        <v>0</v>
      </c>
    </row>
    <row r="19" spans="2:8" ht="14.25">
      <c r="B19" s="126"/>
      <c r="F19" s="128"/>
      <c r="H19" s="129"/>
    </row>
    <row r="20" spans="2:8" ht="14.25">
      <c r="B20" s="121" t="s">
        <v>172</v>
      </c>
      <c r="C20" s="156" t="s">
        <v>187</v>
      </c>
      <c r="D20" s="156"/>
      <c r="E20" s="156"/>
      <c r="F20" s="123"/>
      <c r="G20" s="124"/>
      <c r="H20" s="125">
        <f>'PIR-16.3'!F111</f>
        <v>0</v>
      </c>
    </row>
    <row r="21" spans="2:8" ht="14.25">
      <c r="B21" s="121"/>
      <c r="C21" s="122"/>
      <c r="D21" s="122"/>
      <c r="E21" s="122"/>
      <c r="F21" s="123"/>
      <c r="G21" s="124"/>
      <c r="H21" s="125"/>
    </row>
    <row r="22" spans="2:8" ht="14.25">
      <c r="B22" s="121" t="s">
        <v>173</v>
      </c>
      <c r="C22" s="156" t="s">
        <v>188</v>
      </c>
      <c r="D22" s="156"/>
      <c r="E22" s="156"/>
      <c r="F22" s="123"/>
      <c r="G22" s="124"/>
      <c r="H22" s="125">
        <f>'PIR-17'!F115</f>
        <v>0</v>
      </c>
    </row>
    <row r="23" spans="2:8" ht="14.25">
      <c r="B23" s="121"/>
      <c r="C23" s="122"/>
      <c r="D23" s="122"/>
      <c r="E23" s="122"/>
      <c r="F23" s="123"/>
      <c r="G23" s="124"/>
      <c r="H23" s="125"/>
    </row>
    <row r="24" spans="2:8" ht="14.25">
      <c r="B24" s="121" t="s">
        <v>174</v>
      </c>
      <c r="C24" s="156" t="s">
        <v>189</v>
      </c>
      <c r="D24" s="156"/>
      <c r="E24" s="156"/>
      <c r="F24" s="123"/>
      <c r="G24" s="124"/>
      <c r="H24" s="125">
        <f>'PIR-18'!F110</f>
        <v>0</v>
      </c>
    </row>
    <row r="25" spans="2:8" ht="14.25">
      <c r="B25" s="121"/>
      <c r="C25" s="122"/>
      <c r="D25" s="122"/>
      <c r="E25" s="122"/>
      <c r="F25" s="123"/>
      <c r="G25" s="124"/>
      <c r="H25" s="125"/>
    </row>
    <row r="26" spans="2:8" ht="14.25">
      <c r="B26" s="121" t="s">
        <v>175</v>
      </c>
      <c r="C26" s="156" t="s">
        <v>190</v>
      </c>
      <c r="D26" s="156"/>
      <c r="E26" s="156"/>
      <c r="F26" s="123"/>
      <c r="G26" s="124"/>
      <c r="H26" s="125">
        <f>'PIR-19'!F155</f>
        <v>0</v>
      </c>
    </row>
    <row r="27" spans="2:8" ht="14.25">
      <c r="B27" s="121"/>
      <c r="C27" s="122"/>
      <c r="D27" s="122"/>
      <c r="E27" s="122"/>
      <c r="F27" s="123"/>
      <c r="G27" s="124"/>
      <c r="H27" s="125"/>
    </row>
    <row r="28" spans="2:8" ht="14.25">
      <c r="B28" s="121" t="s">
        <v>176</v>
      </c>
      <c r="C28" s="156" t="s">
        <v>191</v>
      </c>
      <c r="D28" s="156"/>
      <c r="E28" s="156"/>
      <c r="F28" s="123"/>
      <c r="G28" s="124"/>
      <c r="H28" s="125">
        <f>'PIR-19.3'!F121</f>
        <v>0</v>
      </c>
    </row>
    <row r="29" spans="2:8" ht="14.25">
      <c r="B29" s="126"/>
      <c r="C29" s="127"/>
      <c r="D29" s="127"/>
      <c r="F29" s="128"/>
      <c r="H29" s="129"/>
    </row>
    <row r="30" spans="2:8" ht="14.25">
      <c r="B30" s="121" t="s">
        <v>177</v>
      </c>
      <c r="C30" s="156" t="s">
        <v>192</v>
      </c>
      <c r="D30" s="156"/>
      <c r="E30" s="156"/>
      <c r="F30" s="123"/>
      <c r="G30" s="124"/>
      <c r="H30" s="125">
        <f>'PIR-19.4'!F106</f>
        <v>0</v>
      </c>
    </row>
    <row r="31" spans="2:8" ht="14.25">
      <c r="B31" s="121"/>
      <c r="C31" s="122"/>
      <c r="D31" s="122"/>
      <c r="E31" s="122"/>
      <c r="F31" s="123"/>
      <c r="G31" s="124"/>
      <c r="H31" s="125"/>
    </row>
    <row r="32" spans="2:8" ht="14.25">
      <c r="B32" s="121" t="s">
        <v>178</v>
      </c>
      <c r="C32" s="156" t="s">
        <v>193</v>
      </c>
      <c r="D32" s="156"/>
      <c r="E32" s="156"/>
      <c r="F32" s="123"/>
      <c r="G32" s="124"/>
      <c r="H32" s="125">
        <f>'PIR-19.5'!F124</f>
        <v>0</v>
      </c>
    </row>
    <row r="33" spans="2:8" ht="15" thickBot="1">
      <c r="B33" s="126"/>
      <c r="C33" s="127"/>
      <c r="D33" s="127"/>
      <c r="F33" s="128"/>
      <c r="H33" s="129"/>
    </row>
    <row r="34" spans="2:8" ht="16.5" thickBot="1" thickTop="1">
      <c r="B34" s="157" t="s">
        <v>179</v>
      </c>
      <c r="C34" s="157"/>
      <c r="D34" s="157"/>
      <c r="E34" s="157"/>
      <c r="F34" s="130"/>
      <c r="G34" s="130"/>
      <c r="H34" s="130">
        <f>SUM(H8:H33)</f>
        <v>0</v>
      </c>
    </row>
    <row r="35" ht="13.5" thickTop="1"/>
    <row r="36" spans="2:8" ht="14.25">
      <c r="B36" s="158" t="s">
        <v>180</v>
      </c>
      <c r="C36" s="158"/>
      <c r="D36" s="158"/>
      <c r="E36" s="158"/>
      <c r="F36" s="131"/>
      <c r="G36" s="131"/>
      <c r="H36" s="132">
        <f>H34*0.22</f>
        <v>0</v>
      </c>
    </row>
    <row r="37" spans="2:8" ht="13.5" thickBot="1">
      <c r="B37" s="133"/>
      <c r="C37" s="133"/>
      <c r="D37" s="133"/>
      <c r="E37" s="133"/>
      <c r="F37" s="133"/>
      <c r="G37" s="133"/>
      <c r="H37" s="133"/>
    </row>
    <row r="38" spans="2:8" ht="16.5" thickBot="1" thickTop="1">
      <c r="B38" s="159" t="s">
        <v>181</v>
      </c>
      <c r="C38" s="159"/>
      <c r="D38" s="159"/>
      <c r="E38" s="159"/>
      <c r="F38" s="134"/>
      <c r="G38" s="134"/>
      <c r="H38" s="135">
        <f>SUM(H34:H36)</f>
        <v>0</v>
      </c>
    </row>
    <row r="39" ht="13.5" thickTop="1"/>
    <row r="40" ht="12.75">
      <c r="G40" t="s">
        <v>194</v>
      </c>
    </row>
    <row r="41" ht="12.75">
      <c r="B41" s="136"/>
    </row>
  </sheetData>
  <sheetProtection/>
  <mergeCells count="18">
    <mergeCell ref="C28:E28"/>
    <mergeCell ref="B2:H2"/>
    <mergeCell ref="B4:E4"/>
    <mergeCell ref="C10:D10"/>
    <mergeCell ref="C12:E12"/>
    <mergeCell ref="C14:E14"/>
    <mergeCell ref="C16:E16"/>
    <mergeCell ref="C8:E8"/>
    <mergeCell ref="C30:E30"/>
    <mergeCell ref="C32:E32"/>
    <mergeCell ref="B34:E34"/>
    <mergeCell ref="B36:E36"/>
    <mergeCell ref="B38:E38"/>
    <mergeCell ref="C18:E18"/>
    <mergeCell ref="C20:E20"/>
    <mergeCell ref="C22:E22"/>
    <mergeCell ref="C24:E24"/>
    <mergeCell ref="C26:E26"/>
  </mergeCells>
  <printOptions/>
  <pageMargins left="0.984251968503937" right="0.7086614173228347" top="0.7480314960629921" bottom="0.7480314960629921"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BI167"/>
  <sheetViews>
    <sheetView view="pageBreakPreview" zoomScaleSheetLayoutView="100" zoomScalePageLayoutView="0" workbookViewId="0" topLeftCell="A85">
      <selection activeCell="A99" sqref="A99:IV101"/>
    </sheetView>
  </sheetViews>
  <sheetFormatPr defaultColWidth="34.421875" defaultRowHeight="12.75"/>
  <cols>
    <col min="1" max="1" width="8.421875" style="4" bestFit="1" customWidth="1"/>
    <col min="2" max="2" width="39.57421875" style="4" customWidth="1"/>
    <col min="3" max="3" width="5.8515625" style="4" customWidth="1"/>
    <col min="4" max="4" width="16.57421875" style="29" bestFit="1" customWidth="1"/>
    <col min="5" max="5" width="11.140625" style="26" customWidth="1"/>
    <col min="6" max="6" width="10.57421875" style="3" bestFit="1" customWidth="1"/>
    <col min="7" max="61" width="34.421875" style="3" customWidth="1"/>
    <col min="62" max="16384" width="34.421875" style="4" customWidth="1"/>
  </cols>
  <sheetData>
    <row r="1" spans="1:6" ht="15.75">
      <c r="A1" s="165" t="s">
        <v>100</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8</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70</v>
      </c>
      <c r="E9" s="137">
        <v>0</v>
      </c>
      <c r="F9" s="45">
        <f>D9*E9</f>
        <v>0</v>
      </c>
      <c r="G9" s="2"/>
    </row>
    <row r="10" spans="1:7" ht="25.5">
      <c r="A10" s="47"/>
      <c r="B10" s="21" t="s">
        <v>52</v>
      </c>
      <c r="C10" s="47"/>
      <c r="D10" s="43"/>
      <c r="E10" s="137"/>
      <c r="F10" s="45"/>
      <c r="G10" s="2"/>
    </row>
    <row r="11" spans="1:7" ht="12.75">
      <c r="A11" s="47"/>
      <c r="B11" s="21"/>
      <c r="C11" s="21"/>
      <c r="D11" s="43"/>
      <c r="E11" s="137"/>
      <c r="F11" s="45"/>
      <c r="G11" s="2"/>
    </row>
    <row r="12" spans="1:7" ht="12.75">
      <c r="A12" s="95" t="s">
        <v>22</v>
      </c>
      <c r="B12" s="96" t="s">
        <v>13</v>
      </c>
      <c r="C12" s="73"/>
      <c r="D12" s="49"/>
      <c r="E12" s="137"/>
      <c r="F12" s="67"/>
      <c r="G12" s="51"/>
    </row>
    <row r="13" spans="1:7" ht="12.75">
      <c r="A13" s="95"/>
      <c r="B13" s="96"/>
      <c r="C13" s="73"/>
      <c r="D13" s="49"/>
      <c r="E13" s="137"/>
      <c r="F13" s="67"/>
      <c r="G13" s="51"/>
    </row>
    <row r="14" spans="1:7" ht="12.75">
      <c r="A14" s="95"/>
      <c r="B14" s="88" t="s">
        <v>23</v>
      </c>
      <c r="C14" s="66" t="s">
        <v>9</v>
      </c>
      <c r="D14" s="49">
        <v>270</v>
      </c>
      <c r="E14" s="137">
        <v>0</v>
      </c>
      <c r="F14" s="67">
        <f>D14*E14</f>
        <v>0</v>
      </c>
      <c r="G14" s="51"/>
    </row>
    <row r="15" spans="1:7" ht="51">
      <c r="A15" s="73"/>
      <c r="B15" s="66" t="s">
        <v>145</v>
      </c>
      <c r="C15" s="66"/>
      <c r="D15" s="49"/>
      <c r="E15" s="137"/>
      <c r="F15" s="67"/>
      <c r="G15" s="58"/>
    </row>
    <row r="16" spans="1:7" ht="12.75">
      <c r="A16" s="73"/>
      <c r="B16" s="66"/>
      <c r="C16" s="66"/>
      <c r="D16" s="49"/>
      <c r="E16" s="137"/>
      <c r="F16" s="67"/>
      <c r="G16" s="58"/>
    </row>
    <row r="17" spans="1:7" ht="12.75">
      <c r="A17" s="73"/>
      <c r="B17" s="88" t="s">
        <v>41</v>
      </c>
      <c r="C17" s="66"/>
      <c r="D17" s="49"/>
      <c r="E17" s="137"/>
      <c r="F17" s="67"/>
      <c r="G17" s="58"/>
    </row>
    <row r="18" spans="1:7" ht="38.25">
      <c r="A18" s="73"/>
      <c r="B18" s="66" t="s">
        <v>128</v>
      </c>
      <c r="C18" s="66" t="s">
        <v>8</v>
      </c>
      <c r="D18" s="49">
        <v>90</v>
      </c>
      <c r="E18" s="137">
        <v>0</v>
      </c>
      <c r="F18" s="67">
        <f>D18*E18</f>
        <v>0</v>
      </c>
      <c r="G18" s="58"/>
    </row>
    <row r="19" spans="1:7" ht="12.75">
      <c r="A19" s="73"/>
      <c r="B19" s="66"/>
      <c r="C19" s="66"/>
      <c r="D19" s="49"/>
      <c r="E19" s="137"/>
      <c r="F19" s="67"/>
      <c r="G19" s="51"/>
    </row>
    <row r="20" spans="1:7" ht="15">
      <c r="A20" s="73"/>
      <c r="B20" s="88" t="s">
        <v>55</v>
      </c>
      <c r="C20" s="66" t="s">
        <v>9</v>
      </c>
      <c r="D20" s="49">
        <v>17.5</v>
      </c>
      <c r="E20" s="137">
        <v>0</v>
      </c>
      <c r="F20" s="67">
        <f>D20*E20</f>
        <v>0</v>
      </c>
      <c r="G20" s="97"/>
    </row>
    <row r="21" spans="1:7" ht="51.75">
      <c r="A21" s="73"/>
      <c r="B21" s="66" t="s">
        <v>53</v>
      </c>
      <c r="C21" s="66"/>
      <c r="D21" s="49"/>
      <c r="E21" s="137"/>
      <c r="F21" s="67"/>
      <c r="G21" s="97" t="s">
        <v>54</v>
      </c>
    </row>
    <row r="22" spans="1:7" ht="12.75">
      <c r="A22" s="73"/>
      <c r="B22" s="66"/>
      <c r="C22" s="66"/>
      <c r="D22" s="49"/>
      <c r="E22" s="137"/>
      <c r="F22" s="67"/>
      <c r="G22" s="51"/>
    </row>
    <row r="23" spans="1:7" ht="12.75">
      <c r="A23" s="73"/>
      <c r="B23" s="64" t="s">
        <v>140</v>
      </c>
      <c r="C23" s="66" t="s">
        <v>4</v>
      </c>
      <c r="D23" s="49">
        <v>144</v>
      </c>
      <c r="E23" s="137">
        <v>0</v>
      </c>
      <c r="F23" s="67">
        <f>D23*E23</f>
        <v>0</v>
      </c>
      <c r="G23" s="51"/>
    </row>
    <row r="24" spans="1:7" ht="38.25">
      <c r="A24" s="73"/>
      <c r="B24" s="66" t="s">
        <v>17</v>
      </c>
      <c r="C24" s="73"/>
      <c r="D24" s="49"/>
      <c r="E24" s="137"/>
      <c r="F24" s="67"/>
      <c r="G24" s="51"/>
    </row>
    <row r="25" spans="1:10" ht="12.75">
      <c r="A25" s="73"/>
      <c r="B25" s="66"/>
      <c r="C25" s="66"/>
      <c r="D25" s="49"/>
      <c r="E25" s="137"/>
      <c r="F25" s="67"/>
      <c r="G25" s="51"/>
      <c r="I25" s="31"/>
      <c r="J25" s="31"/>
    </row>
    <row r="26" spans="1:10" ht="12.75">
      <c r="A26" s="73"/>
      <c r="B26" s="88" t="s">
        <v>142</v>
      </c>
      <c r="C26" s="66" t="s">
        <v>9</v>
      </c>
      <c r="D26" s="49">
        <v>75</v>
      </c>
      <c r="E26" s="137">
        <v>0</v>
      </c>
      <c r="F26" s="67">
        <f>D26*E26</f>
        <v>0</v>
      </c>
      <c r="G26" s="51"/>
      <c r="I26" s="31"/>
      <c r="J26" s="31"/>
    </row>
    <row r="27" spans="1:10" ht="76.5">
      <c r="A27" s="73"/>
      <c r="B27" s="66" t="s">
        <v>56</v>
      </c>
      <c r="C27" s="66"/>
      <c r="D27" s="49"/>
      <c r="E27" s="137"/>
      <c r="F27" s="67"/>
      <c r="G27" s="51"/>
      <c r="I27" s="31"/>
      <c r="J27" s="31"/>
    </row>
    <row r="28" spans="1:10" ht="12.75">
      <c r="A28" s="73"/>
      <c r="B28" s="66"/>
      <c r="C28" s="66"/>
      <c r="D28" s="49"/>
      <c r="E28" s="137"/>
      <c r="F28" s="67"/>
      <c r="G28" s="51"/>
      <c r="I28" s="31"/>
      <c r="J28" s="31"/>
    </row>
    <row r="29" spans="1:10" ht="12.75">
      <c r="A29" s="73"/>
      <c r="B29" s="88" t="s">
        <v>37</v>
      </c>
      <c r="C29" s="66" t="s">
        <v>9</v>
      </c>
      <c r="D29" s="49">
        <v>2</v>
      </c>
      <c r="E29" s="137">
        <v>0</v>
      </c>
      <c r="F29" s="67">
        <f>E29*D29</f>
        <v>0</v>
      </c>
      <c r="G29" s="51"/>
      <c r="I29" s="31"/>
      <c r="J29" s="31"/>
    </row>
    <row r="30" spans="1:10" ht="127.5">
      <c r="A30" s="73"/>
      <c r="B30" s="66" t="s">
        <v>136</v>
      </c>
      <c r="C30" s="66"/>
      <c r="D30" s="49"/>
      <c r="E30" s="137"/>
      <c r="F30" s="67"/>
      <c r="G30" s="51"/>
      <c r="I30" s="31"/>
      <c r="J30" s="31"/>
    </row>
    <row r="31" spans="1:10" ht="12.75">
      <c r="A31" s="73"/>
      <c r="B31" s="66"/>
      <c r="C31" s="66"/>
      <c r="D31" s="49"/>
      <c r="E31" s="137"/>
      <c r="F31" s="67"/>
      <c r="G31" s="51"/>
      <c r="I31" s="31"/>
      <c r="J31" s="31"/>
    </row>
    <row r="32" spans="1:7" ht="12.75">
      <c r="A32" s="73"/>
      <c r="B32" s="64" t="s">
        <v>57</v>
      </c>
      <c r="C32" s="66" t="s">
        <v>9</v>
      </c>
      <c r="D32" s="49">
        <v>160</v>
      </c>
      <c r="E32" s="137">
        <v>0</v>
      </c>
      <c r="F32" s="67">
        <f>D32*E32</f>
        <v>0</v>
      </c>
      <c r="G32" s="51"/>
    </row>
    <row r="33" spans="1:10" ht="114.75">
      <c r="A33" s="73"/>
      <c r="B33" s="66" t="s">
        <v>30</v>
      </c>
      <c r="C33" s="66"/>
      <c r="D33" s="49"/>
      <c r="E33" s="137"/>
      <c r="F33" s="67"/>
      <c r="G33" s="51"/>
      <c r="I33" s="31"/>
      <c r="J33" s="31"/>
    </row>
    <row r="34" spans="1:7" ht="12.75">
      <c r="A34" s="73"/>
      <c r="B34" s="66"/>
      <c r="C34" s="66"/>
      <c r="D34" s="49"/>
      <c r="E34" s="137"/>
      <c r="F34" s="67"/>
      <c r="G34" s="51"/>
    </row>
    <row r="35" spans="1:7" ht="12.75">
      <c r="A35" s="73"/>
      <c r="B35" s="64" t="s">
        <v>129</v>
      </c>
      <c r="C35" s="66" t="s">
        <v>9</v>
      </c>
      <c r="D35" s="49">
        <v>270</v>
      </c>
      <c r="E35" s="137">
        <v>0</v>
      </c>
      <c r="F35" s="67">
        <f>D35*E35</f>
        <v>0</v>
      </c>
      <c r="G35" s="51"/>
    </row>
    <row r="36" spans="1:7" ht="51">
      <c r="A36" s="73"/>
      <c r="B36" s="66" t="s">
        <v>130</v>
      </c>
      <c r="C36" s="73"/>
      <c r="D36" s="49"/>
      <c r="E36" s="137"/>
      <c r="F36" s="67"/>
      <c r="G36" s="51"/>
    </row>
    <row r="37" spans="1:7" ht="12.75">
      <c r="A37" s="38"/>
      <c r="B37" s="66"/>
      <c r="C37" s="73"/>
      <c r="D37" s="49"/>
      <c r="E37" s="137"/>
      <c r="F37" s="67"/>
      <c r="G37" s="2"/>
    </row>
    <row r="38" spans="1:7" ht="25.5">
      <c r="A38" s="38"/>
      <c r="B38" s="64" t="s">
        <v>131</v>
      </c>
      <c r="C38" s="66" t="s">
        <v>132</v>
      </c>
      <c r="D38" s="49">
        <v>1</v>
      </c>
      <c r="E38" s="137">
        <v>0</v>
      </c>
      <c r="F38" s="67">
        <f>D38*E38</f>
        <v>0</v>
      </c>
      <c r="G38" s="2"/>
    </row>
    <row r="39" spans="1:7" ht="12.75">
      <c r="A39" s="38"/>
      <c r="B39" s="66" t="s">
        <v>133</v>
      </c>
      <c r="C39" s="73"/>
      <c r="D39" s="49"/>
      <c r="E39" s="137"/>
      <c r="F39" s="67"/>
      <c r="G39" s="2"/>
    </row>
    <row r="40" spans="1:7" ht="12.75">
      <c r="A40" s="38"/>
      <c r="B40" s="66"/>
      <c r="C40" s="73"/>
      <c r="D40" s="49"/>
      <c r="E40" s="137"/>
      <c r="F40" s="67"/>
      <c r="G40" s="2"/>
    </row>
    <row r="41" spans="1:7" ht="12.75">
      <c r="A41" s="38"/>
      <c r="B41" s="64" t="s">
        <v>134</v>
      </c>
      <c r="C41" s="66" t="s">
        <v>8</v>
      </c>
      <c r="D41" s="49">
        <v>90</v>
      </c>
      <c r="E41" s="137">
        <v>0</v>
      </c>
      <c r="F41" s="67">
        <f>D41*E41</f>
        <v>0</v>
      </c>
      <c r="G41" s="2"/>
    </row>
    <row r="42" spans="1:7" ht="63.75">
      <c r="A42" s="38"/>
      <c r="B42" s="89" t="s">
        <v>135</v>
      </c>
      <c r="C42" s="66"/>
      <c r="D42" s="90"/>
      <c r="E42" s="137"/>
      <c r="F42" s="67"/>
      <c r="G42" s="2"/>
    </row>
    <row r="43" spans="1:7" ht="12.75">
      <c r="A43" s="38"/>
      <c r="B43" s="63"/>
      <c r="C43" s="63"/>
      <c r="D43" s="61"/>
      <c r="E43" s="137"/>
      <c r="F43" s="62"/>
      <c r="G43" s="2"/>
    </row>
    <row r="44" spans="1:7" ht="12.75">
      <c r="A44" s="40" t="s">
        <v>24</v>
      </c>
      <c r="B44" s="41" t="s">
        <v>14</v>
      </c>
      <c r="C44" s="37"/>
      <c r="D44" s="35"/>
      <c r="E44" s="137"/>
      <c r="F44" s="36"/>
      <c r="G44" s="2"/>
    </row>
    <row r="45" spans="1:7" ht="12.75">
      <c r="A45" s="33"/>
      <c r="B45" s="34"/>
      <c r="C45" s="37"/>
      <c r="D45" s="35"/>
      <c r="E45" s="137"/>
      <c r="F45" s="36"/>
      <c r="G45" s="2"/>
    </row>
    <row r="46" spans="1:7" ht="12.75">
      <c r="A46" s="59"/>
      <c r="B46" s="64" t="s">
        <v>58</v>
      </c>
      <c r="C46" s="66"/>
      <c r="D46" s="49"/>
      <c r="E46" s="137"/>
      <c r="F46" s="67"/>
      <c r="G46" s="51"/>
    </row>
    <row r="47" spans="1:7" ht="63.75">
      <c r="A47" s="59"/>
      <c r="B47" s="65" t="s">
        <v>82</v>
      </c>
      <c r="C47" s="66"/>
      <c r="D47" s="49"/>
      <c r="E47" s="137"/>
      <c r="F47" s="67"/>
      <c r="G47" s="58" t="s">
        <v>144</v>
      </c>
    </row>
    <row r="48" spans="1:7" ht="12.75">
      <c r="A48" s="59"/>
      <c r="B48" s="65" t="s">
        <v>50</v>
      </c>
      <c r="C48" s="66" t="s">
        <v>8</v>
      </c>
      <c r="D48" s="49">
        <v>20</v>
      </c>
      <c r="E48" s="137">
        <v>0</v>
      </c>
      <c r="F48" s="67">
        <f>D48*E48</f>
        <v>0</v>
      </c>
      <c r="G48" s="73" t="s">
        <v>49</v>
      </c>
    </row>
    <row r="49" spans="1:7" ht="12.75">
      <c r="A49" s="59"/>
      <c r="B49" s="65" t="s">
        <v>44</v>
      </c>
      <c r="C49" s="66" t="s">
        <v>8</v>
      </c>
      <c r="D49" s="49">
        <v>60</v>
      </c>
      <c r="E49" s="137">
        <v>0</v>
      </c>
      <c r="F49" s="67">
        <f>D49*E49</f>
        <v>0</v>
      </c>
      <c r="G49" s="73"/>
    </row>
    <row r="50" spans="1:7" ht="12.75">
      <c r="A50" s="59"/>
      <c r="B50" s="71" t="s">
        <v>45</v>
      </c>
      <c r="C50" s="66" t="s">
        <v>8</v>
      </c>
      <c r="D50" s="49">
        <v>10</v>
      </c>
      <c r="E50" s="137">
        <v>0</v>
      </c>
      <c r="F50" s="67">
        <f>D50*E50</f>
        <v>0</v>
      </c>
      <c r="G50" s="73"/>
    </row>
    <row r="51" spans="1:7" ht="12.75">
      <c r="A51" s="59"/>
      <c r="B51" s="71"/>
      <c r="C51" s="66"/>
      <c r="D51" s="49"/>
      <c r="E51" s="137"/>
      <c r="F51" s="67"/>
      <c r="G51" s="73"/>
    </row>
    <row r="52" spans="1:7" ht="12.75">
      <c r="A52" s="59"/>
      <c r="B52" s="64" t="s">
        <v>91</v>
      </c>
      <c r="C52" s="76"/>
      <c r="D52" s="69"/>
      <c r="E52" s="137"/>
      <c r="F52" s="77"/>
      <c r="G52" s="73"/>
    </row>
    <row r="53" spans="1:7" ht="25.5">
      <c r="A53" s="59"/>
      <c r="B53" s="66" t="s">
        <v>72</v>
      </c>
      <c r="C53" s="76" t="s">
        <v>8</v>
      </c>
      <c r="D53" s="69">
        <v>20</v>
      </c>
      <c r="E53" s="137">
        <v>0</v>
      </c>
      <c r="F53" s="77">
        <f>D53*E53</f>
        <v>0</v>
      </c>
      <c r="G53" s="73"/>
    </row>
    <row r="54" spans="1:7" ht="12.75">
      <c r="A54" s="59"/>
      <c r="B54" s="71"/>
      <c r="C54" s="66"/>
      <c r="D54" s="49"/>
      <c r="E54" s="137"/>
      <c r="F54" s="67"/>
      <c r="G54" s="73"/>
    </row>
    <row r="55" spans="1:61" s="39" customFormat="1" ht="12.75">
      <c r="A55" s="51"/>
      <c r="B55" s="15" t="s">
        <v>60</v>
      </c>
      <c r="C55" s="1" t="s">
        <v>11</v>
      </c>
      <c r="D55" s="23">
        <v>3</v>
      </c>
      <c r="E55" s="137">
        <v>0</v>
      </c>
      <c r="F55" s="50">
        <f>D55*E55</f>
        <v>0</v>
      </c>
      <c r="G55" s="51"/>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s="39" customFormat="1" ht="51">
      <c r="A56" s="51"/>
      <c r="B56" s="32" t="s">
        <v>61</v>
      </c>
      <c r="C56" s="1"/>
      <c r="D56" s="23"/>
      <c r="E56" s="137"/>
      <c r="F56" s="50"/>
      <c r="G56" s="69"/>
      <c r="H56" s="53"/>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s="39" customFormat="1" ht="12.75">
      <c r="A57" s="51"/>
      <c r="B57" s="1"/>
      <c r="C57" s="1"/>
      <c r="D57" s="23"/>
      <c r="E57" s="137"/>
      <c r="F57" s="50"/>
      <c r="G57" s="51"/>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s="39" customFormat="1" ht="12.75">
      <c r="A58" s="51"/>
      <c r="B58" s="15" t="s">
        <v>63</v>
      </c>
      <c r="C58" s="1" t="s">
        <v>11</v>
      </c>
      <c r="D58" s="23">
        <v>3</v>
      </c>
      <c r="E58" s="137">
        <v>0</v>
      </c>
      <c r="F58" s="50">
        <f>D58*E58</f>
        <v>0</v>
      </c>
      <c r="G58" s="51"/>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s="39" customFormat="1" ht="38.25">
      <c r="A59" s="51"/>
      <c r="B59" s="32" t="s">
        <v>39</v>
      </c>
      <c r="C59" s="1"/>
      <c r="D59" s="23"/>
      <c r="E59" s="137"/>
      <c r="F59" s="50"/>
      <c r="G59" s="58" t="s">
        <v>62</v>
      </c>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7" ht="12.75">
      <c r="A60" s="19"/>
      <c r="B60" s="18"/>
      <c r="C60" s="18"/>
      <c r="D60" s="22"/>
      <c r="E60" s="137"/>
      <c r="F60" s="17"/>
      <c r="G60" s="2"/>
    </row>
    <row r="61" spans="1:9" s="3" customFormat="1" ht="12.75">
      <c r="A61" s="54"/>
      <c r="B61" s="64" t="s">
        <v>85</v>
      </c>
      <c r="C61" s="20" t="s">
        <v>11</v>
      </c>
      <c r="D61" s="23">
        <v>4</v>
      </c>
      <c r="E61" s="137">
        <v>0</v>
      </c>
      <c r="F61" s="17">
        <f>ROUND(D61*E61,2)</f>
        <v>0</v>
      </c>
      <c r="G61" s="2"/>
      <c r="I61" s="30"/>
    </row>
    <row r="62" spans="1:9" s="3" customFormat="1" ht="38.25">
      <c r="A62" s="54"/>
      <c r="B62" s="18" t="s">
        <v>42</v>
      </c>
      <c r="C62" s="57"/>
      <c r="D62" s="54"/>
      <c r="E62" s="137"/>
      <c r="F62" s="55"/>
      <c r="G62" s="58" t="s">
        <v>64</v>
      </c>
      <c r="I62" s="30"/>
    </row>
    <row r="63" spans="1:9" s="3" customFormat="1" ht="12.75">
      <c r="A63" s="54"/>
      <c r="B63" s="57"/>
      <c r="C63" s="57"/>
      <c r="D63" s="54"/>
      <c r="E63" s="137"/>
      <c r="F63" s="55"/>
      <c r="G63" s="56"/>
      <c r="I63" s="30"/>
    </row>
    <row r="64" spans="1:9" s="3" customFormat="1" ht="12.75">
      <c r="A64" s="54"/>
      <c r="B64" s="64" t="s">
        <v>92</v>
      </c>
      <c r="C64" s="57"/>
      <c r="D64" s="54"/>
      <c r="E64" s="137"/>
      <c r="F64" s="55"/>
      <c r="G64" s="56"/>
      <c r="I64" s="30"/>
    </row>
    <row r="65" spans="1:9" s="3" customFormat="1" ht="25.5">
      <c r="A65" s="54"/>
      <c r="B65" s="20" t="s">
        <v>65</v>
      </c>
      <c r="C65" s="20" t="s">
        <v>11</v>
      </c>
      <c r="D65" s="23">
        <v>4</v>
      </c>
      <c r="E65" s="137">
        <v>0</v>
      </c>
      <c r="F65" s="17">
        <f>ROUND(D65*E65,2)</f>
        <v>0</v>
      </c>
      <c r="G65" s="2"/>
      <c r="I65" s="30"/>
    </row>
    <row r="66" spans="1:9" s="3" customFormat="1" ht="12.75">
      <c r="A66" s="54"/>
      <c r="B66" s="18"/>
      <c r="C66" s="20"/>
      <c r="D66" s="23"/>
      <c r="E66" s="137"/>
      <c r="F66" s="17"/>
      <c r="G66" s="2"/>
      <c r="I66" s="30"/>
    </row>
    <row r="67" spans="1:9" s="3" customFormat="1" ht="12.75">
      <c r="A67" s="54"/>
      <c r="B67" s="64" t="s">
        <v>120</v>
      </c>
      <c r="C67" s="20"/>
      <c r="D67" s="69"/>
      <c r="E67" s="137"/>
      <c r="F67" s="74"/>
      <c r="G67" s="16"/>
      <c r="I67" s="30"/>
    </row>
    <row r="68" spans="1:9" s="3" customFormat="1" ht="38.25">
      <c r="A68" s="2"/>
      <c r="B68" s="66" t="s">
        <v>115</v>
      </c>
      <c r="C68" s="66" t="s">
        <v>11</v>
      </c>
      <c r="D68" s="49">
        <v>3</v>
      </c>
      <c r="E68" s="137">
        <v>0</v>
      </c>
      <c r="F68" s="67">
        <f>ROUND(D68*E68,2)</f>
        <v>0</v>
      </c>
      <c r="G68" s="73" t="s">
        <v>67</v>
      </c>
      <c r="I68" s="30"/>
    </row>
    <row r="69" spans="1:9" s="3" customFormat="1" ht="12.75">
      <c r="A69" s="2"/>
      <c r="B69" s="66"/>
      <c r="C69" s="66"/>
      <c r="D69" s="49"/>
      <c r="E69" s="137"/>
      <c r="F69" s="67"/>
      <c r="G69" s="73"/>
      <c r="I69" s="30"/>
    </row>
    <row r="70" spans="1:9" s="3" customFormat="1" ht="12.75">
      <c r="A70" s="2"/>
      <c r="B70" s="64" t="s">
        <v>121</v>
      </c>
      <c r="C70" s="66"/>
      <c r="D70" s="49"/>
      <c r="E70" s="137"/>
      <c r="F70" s="67"/>
      <c r="G70" s="73"/>
      <c r="I70" s="30"/>
    </row>
    <row r="71" spans="1:9" s="3" customFormat="1" ht="38.25">
      <c r="A71" s="2"/>
      <c r="B71" s="66" t="s">
        <v>116</v>
      </c>
      <c r="C71" s="66" t="s">
        <v>11</v>
      </c>
      <c r="D71" s="49">
        <v>1</v>
      </c>
      <c r="E71" s="137">
        <v>0</v>
      </c>
      <c r="F71" s="67">
        <f>ROUND(D71*E71,2)</f>
        <v>0</v>
      </c>
      <c r="G71" s="73" t="s">
        <v>67</v>
      </c>
      <c r="I71" s="30"/>
    </row>
    <row r="72" spans="1:9" s="3" customFormat="1" ht="12.75">
      <c r="A72" s="18"/>
      <c r="B72" s="1"/>
      <c r="C72" s="1"/>
      <c r="D72" s="23"/>
      <c r="E72" s="137"/>
      <c r="F72" s="17"/>
      <c r="G72" s="51"/>
      <c r="I72" s="30"/>
    </row>
    <row r="73" spans="1:9" s="3" customFormat="1" ht="12.75">
      <c r="A73" s="18"/>
      <c r="B73" s="15" t="s">
        <v>70</v>
      </c>
      <c r="C73" s="32" t="s">
        <v>11</v>
      </c>
      <c r="D73" s="23">
        <v>1</v>
      </c>
      <c r="E73" s="137">
        <v>0</v>
      </c>
      <c r="F73" s="77">
        <f>D73*E73</f>
        <v>0</v>
      </c>
      <c r="G73" s="51"/>
      <c r="I73" s="30"/>
    </row>
    <row r="74" spans="1:9" s="3" customFormat="1" ht="51">
      <c r="A74" s="18"/>
      <c r="B74" s="66" t="s">
        <v>106</v>
      </c>
      <c r="C74" s="32"/>
      <c r="D74" s="23"/>
      <c r="E74" s="137"/>
      <c r="F74" s="77"/>
      <c r="G74" s="51"/>
      <c r="I74" s="30"/>
    </row>
    <row r="75" spans="1:9" s="3" customFormat="1" ht="12.75">
      <c r="A75" s="18"/>
      <c r="B75" s="66"/>
      <c r="C75" s="32"/>
      <c r="D75" s="23"/>
      <c r="E75" s="137"/>
      <c r="F75" s="77"/>
      <c r="G75" s="51"/>
      <c r="I75" s="30"/>
    </row>
    <row r="76" spans="1:9" s="3" customFormat="1" ht="12.75">
      <c r="A76" s="18"/>
      <c r="B76" s="15" t="s">
        <v>71</v>
      </c>
      <c r="C76" s="32" t="s">
        <v>11</v>
      </c>
      <c r="D76" s="23">
        <v>1</v>
      </c>
      <c r="E76" s="137">
        <v>0</v>
      </c>
      <c r="F76" s="77">
        <f>D76*E76</f>
        <v>0</v>
      </c>
      <c r="G76" s="51"/>
      <c r="I76" s="30"/>
    </row>
    <row r="77" spans="1:9" s="3" customFormat="1" ht="51">
      <c r="A77" s="18"/>
      <c r="B77" s="66" t="s">
        <v>152</v>
      </c>
      <c r="C77" s="32"/>
      <c r="D77" s="23"/>
      <c r="E77" s="137"/>
      <c r="F77" s="77"/>
      <c r="G77" s="51"/>
      <c r="I77" s="30"/>
    </row>
    <row r="78" spans="1:9" s="3" customFormat="1" ht="12.75">
      <c r="A78" s="18"/>
      <c r="B78" s="66"/>
      <c r="C78" s="32"/>
      <c r="D78" s="23"/>
      <c r="E78" s="137"/>
      <c r="F78" s="77"/>
      <c r="G78" s="51"/>
      <c r="I78" s="30"/>
    </row>
    <row r="79" spans="1:9" s="3" customFormat="1" ht="12.75">
      <c r="A79" s="18"/>
      <c r="B79" s="15" t="s">
        <v>32</v>
      </c>
      <c r="C79" s="32" t="s">
        <v>11</v>
      </c>
      <c r="D79" s="23">
        <v>2</v>
      </c>
      <c r="E79" s="137">
        <v>0</v>
      </c>
      <c r="F79" s="77">
        <f>D79*E79</f>
        <v>0</v>
      </c>
      <c r="G79" s="51"/>
      <c r="I79" s="30"/>
    </row>
    <row r="80" spans="1:9" s="3" customFormat="1" ht="51">
      <c r="A80" s="18"/>
      <c r="B80" s="66" t="s">
        <v>109</v>
      </c>
      <c r="C80" s="32"/>
      <c r="D80" s="23"/>
      <c r="E80" s="137"/>
      <c r="F80" s="77"/>
      <c r="G80" s="51"/>
      <c r="I80" s="30"/>
    </row>
    <row r="81" spans="1:9" s="3" customFormat="1" ht="12.75">
      <c r="A81" s="18"/>
      <c r="B81" s="66"/>
      <c r="C81" s="32"/>
      <c r="D81" s="23"/>
      <c r="E81" s="137"/>
      <c r="F81" s="77"/>
      <c r="G81" s="51"/>
      <c r="I81" s="30"/>
    </row>
    <row r="82" spans="1:9" s="3" customFormat="1" ht="12.75">
      <c r="A82" s="18"/>
      <c r="B82" s="15" t="s">
        <v>93</v>
      </c>
      <c r="C82" s="20"/>
      <c r="D82" s="69"/>
      <c r="E82" s="137"/>
      <c r="F82" s="74"/>
      <c r="G82" s="16"/>
      <c r="I82" s="30"/>
    </row>
    <row r="83" spans="1:9" s="3" customFormat="1" ht="38.25">
      <c r="A83" s="18"/>
      <c r="B83" s="66" t="s">
        <v>114</v>
      </c>
      <c r="C83" s="66" t="s">
        <v>11</v>
      </c>
      <c r="D83" s="49">
        <v>1</v>
      </c>
      <c r="E83" s="137">
        <v>0</v>
      </c>
      <c r="F83" s="67">
        <f>ROUND(D83*E83,2)</f>
        <v>0</v>
      </c>
      <c r="G83" s="73" t="s">
        <v>67</v>
      </c>
      <c r="I83" s="30"/>
    </row>
    <row r="84" spans="1:9" s="3" customFormat="1" ht="12.75">
      <c r="A84" s="18"/>
      <c r="B84" s="1"/>
      <c r="C84" s="1"/>
      <c r="D84" s="23"/>
      <c r="E84" s="137"/>
      <c r="F84" s="17"/>
      <c r="G84" s="51"/>
      <c r="I84" s="30"/>
    </row>
    <row r="85" spans="1:7" ht="12.75">
      <c r="A85" s="19"/>
      <c r="B85" s="15" t="s">
        <v>110</v>
      </c>
      <c r="C85" s="1" t="s">
        <v>8</v>
      </c>
      <c r="D85" s="23">
        <v>90</v>
      </c>
      <c r="E85" s="137">
        <v>0</v>
      </c>
      <c r="F85" s="50">
        <f>ROUND(D85*E85,2)</f>
        <v>0</v>
      </c>
      <c r="G85" s="51"/>
    </row>
    <row r="86" spans="1:7" ht="63.75">
      <c r="A86" s="19"/>
      <c r="B86" s="32" t="s">
        <v>69</v>
      </c>
      <c r="C86" s="1"/>
      <c r="D86" s="23"/>
      <c r="E86" s="137"/>
      <c r="F86" s="50"/>
      <c r="G86" s="51"/>
    </row>
    <row r="87" spans="1:7" ht="12.75">
      <c r="A87" s="19"/>
      <c r="B87" s="1"/>
      <c r="C87" s="1"/>
      <c r="D87" s="23"/>
      <c r="E87" s="137"/>
      <c r="F87" s="39"/>
      <c r="G87" s="51"/>
    </row>
    <row r="88" spans="1:7" ht="12.75">
      <c r="A88" s="19"/>
      <c r="B88" s="15" t="s">
        <v>111</v>
      </c>
      <c r="C88" s="1" t="s">
        <v>11</v>
      </c>
      <c r="D88" s="23">
        <v>7</v>
      </c>
      <c r="E88" s="137">
        <v>0</v>
      </c>
      <c r="F88" s="50">
        <f>D88*E88</f>
        <v>0</v>
      </c>
      <c r="G88" s="51"/>
    </row>
    <row r="89" spans="1:7" ht="51">
      <c r="A89" s="19"/>
      <c r="B89" s="32" t="s">
        <v>143</v>
      </c>
      <c r="C89" s="1"/>
      <c r="D89" s="23"/>
      <c r="E89" s="137"/>
      <c r="F89" s="50"/>
      <c r="G89" s="51"/>
    </row>
    <row r="90" spans="1:7" ht="12.75">
      <c r="A90" s="2"/>
      <c r="B90" s="1"/>
      <c r="C90" s="11"/>
      <c r="D90" s="23"/>
      <c r="E90" s="137"/>
      <c r="F90" s="13"/>
      <c r="G90" s="2"/>
    </row>
    <row r="91" spans="1:7" ht="12.75">
      <c r="A91" s="10" t="s">
        <v>27</v>
      </c>
      <c r="B91" s="7" t="s">
        <v>15</v>
      </c>
      <c r="C91" s="11"/>
      <c r="D91" s="23"/>
      <c r="E91" s="137"/>
      <c r="F91" s="13"/>
      <c r="G91" s="2"/>
    </row>
    <row r="92" spans="1:7" ht="12.75">
      <c r="A92" s="2"/>
      <c r="B92" s="1"/>
      <c r="C92" s="11"/>
      <c r="D92" s="23"/>
      <c r="E92" s="137"/>
      <c r="G92" s="2"/>
    </row>
    <row r="93" spans="1:7" s="3" customFormat="1" ht="12.75">
      <c r="A93" s="2"/>
      <c r="B93" s="15" t="s">
        <v>34</v>
      </c>
      <c r="C93" s="1" t="s">
        <v>16</v>
      </c>
      <c r="D93" s="23">
        <v>10</v>
      </c>
      <c r="E93" s="137">
        <v>0</v>
      </c>
      <c r="F93" s="13">
        <f>D93*E93</f>
        <v>0</v>
      </c>
      <c r="G93" s="2"/>
    </row>
    <row r="94" spans="1:7" s="3" customFormat="1" ht="12.75">
      <c r="A94" s="2"/>
      <c r="B94" s="1" t="s">
        <v>18</v>
      </c>
      <c r="C94" s="2"/>
      <c r="D94" s="23"/>
      <c r="E94" s="137"/>
      <c r="F94" s="13"/>
      <c r="G94" s="2"/>
    </row>
    <row r="95" spans="1:7" s="3" customFormat="1" ht="12.75">
      <c r="A95" s="2"/>
      <c r="B95" s="1"/>
      <c r="C95" s="2"/>
      <c r="D95" s="23"/>
      <c r="E95" s="137"/>
      <c r="F95" s="13"/>
      <c r="G95" s="2"/>
    </row>
    <row r="96" spans="1:7" s="3" customFormat="1" ht="12.75">
      <c r="A96" s="2"/>
      <c r="B96" s="15" t="s">
        <v>33</v>
      </c>
      <c r="C96" s="1" t="s">
        <v>28</v>
      </c>
      <c r="D96" s="23">
        <v>1</v>
      </c>
      <c r="E96" s="137">
        <v>0</v>
      </c>
      <c r="F96" s="13">
        <f>D96*E96</f>
        <v>0</v>
      </c>
      <c r="G96" s="2"/>
    </row>
    <row r="97" spans="1:7" s="3" customFormat="1" ht="25.5">
      <c r="A97" s="2"/>
      <c r="B97" s="1" t="s">
        <v>29</v>
      </c>
      <c r="C97" s="2"/>
      <c r="D97" s="25"/>
      <c r="E97" s="137"/>
      <c r="F97" s="13"/>
      <c r="G97" s="2"/>
    </row>
    <row r="98" spans="1:7" s="3" customFormat="1" ht="12.75">
      <c r="A98" s="2"/>
      <c r="B98" s="1"/>
      <c r="C98" s="2"/>
      <c r="D98" s="25"/>
      <c r="E98" s="137"/>
      <c r="F98" s="13"/>
      <c r="G98" s="2"/>
    </row>
    <row r="99" spans="1:7" s="3" customFormat="1" ht="12.75">
      <c r="A99" s="2"/>
      <c r="B99" s="66">
        <v>6.04</v>
      </c>
      <c r="C99" s="75"/>
      <c r="D99" s="80"/>
      <c r="E99" s="137"/>
      <c r="F99" s="82"/>
      <c r="G99" s="2"/>
    </row>
    <row r="100" spans="1:7" s="3" customFormat="1" ht="25.5">
      <c r="A100" s="2"/>
      <c r="B100" s="66" t="s">
        <v>73</v>
      </c>
      <c r="C100" s="75" t="s">
        <v>74</v>
      </c>
      <c r="D100" s="80">
        <v>2</v>
      </c>
      <c r="E100" s="137">
        <v>0</v>
      </c>
      <c r="F100" s="82">
        <f>D100*E100</f>
        <v>0</v>
      </c>
      <c r="G100" s="2"/>
    </row>
    <row r="101" spans="1:7" s="3" customFormat="1" ht="12.75">
      <c r="A101" s="2"/>
      <c r="B101" s="66"/>
      <c r="C101" s="75"/>
      <c r="D101" s="80"/>
      <c r="E101" s="137"/>
      <c r="F101" s="82"/>
      <c r="G101" s="2"/>
    </row>
    <row r="102" spans="1:7" s="3" customFormat="1" ht="12.75">
      <c r="A102" s="2"/>
      <c r="B102" s="66">
        <v>6.05</v>
      </c>
      <c r="C102" s="75"/>
      <c r="D102" s="80"/>
      <c r="E102" s="137"/>
      <c r="F102" s="82"/>
      <c r="G102" s="2"/>
    </row>
    <row r="103" spans="1:7" s="3" customFormat="1" ht="12.75">
      <c r="A103" s="2"/>
      <c r="B103" s="83" t="s">
        <v>75</v>
      </c>
      <c r="C103" s="75" t="s">
        <v>8</v>
      </c>
      <c r="D103" s="80">
        <v>90</v>
      </c>
      <c r="E103" s="137">
        <v>0</v>
      </c>
      <c r="F103" s="82">
        <f>D103*E103</f>
        <v>0</v>
      </c>
      <c r="G103" s="2"/>
    </row>
    <row r="104" spans="1:7" s="3" customFormat="1" ht="12.75">
      <c r="A104" s="2"/>
      <c r="B104" s="83"/>
      <c r="C104" s="75"/>
      <c r="D104" s="80"/>
      <c r="E104" s="81"/>
      <c r="F104" s="82"/>
      <c r="G104" s="2"/>
    </row>
    <row r="105" spans="1:7" s="3" customFormat="1" ht="12.75">
      <c r="A105" s="10" t="s">
        <v>31</v>
      </c>
      <c r="B105" s="7" t="s">
        <v>26</v>
      </c>
      <c r="C105" s="2"/>
      <c r="D105" s="25"/>
      <c r="E105" s="24"/>
      <c r="F105" s="13"/>
      <c r="G105" s="2"/>
    </row>
    <row r="106" spans="1:7" s="3" customFormat="1" ht="12.75">
      <c r="A106" s="2"/>
      <c r="B106" s="1"/>
      <c r="C106" s="2"/>
      <c r="D106" s="25"/>
      <c r="E106" s="24"/>
      <c r="F106" s="13"/>
      <c r="G106" s="2"/>
    </row>
    <row r="107" spans="1:7" s="3" customFormat="1" ht="12.75">
      <c r="A107" s="2"/>
      <c r="B107" s="15" t="s">
        <v>38</v>
      </c>
      <c r="C107" s="2" t="s">
        <v>28</v>
      </c>
      <c r="D107" s="23">
        <v>1</v>
      </c>
      <c r="E107" s="24">
        <f>SUM(F6:F103)</f>
        <v>0</v>
      </c>
      <c r="F107" s="13">
        <f>E107*10%</f>
        <v>0</v>
      </c>
      <c r="G107" s="2"/>
    </row>
    <row r="108" spans="1:7" s="3" customFormat="1" ht="25.5">
      <c r="A108" s="2"/>
      <c r="B108" s="1" t="s">
        <v>0</v>
      </c>
      <c r="C108" s="2"/>
      <c r="D108" s="25"/>
      <c r="E108" s="24"/>
      <c r="F108" s="13"/>
      <c r="G108" s="2"/>
    </row>
    <row r="109" spans="1:7" s="3" customFormat="1" ht="12.75">
      <c r="A109" s="2"/>
      <c r="B109" s="1"/>
      <c r="C109" s="2"/>
      <c r="D109" s="25"/>
      <c r="E109" s="24"/>
      <c r="F109" s="13"/>
      <c r="G109" s="2"/>
    </row>
    <row r="110" spans="1:6" s="3" customFormat="1" ht="12.75">
      <c r="A110" s="2"/>
      <c r="B110" s="7" t="s">
        <v>36</v>
      </c>
      <c r="C110" s="2"/>
      <c r="D110" s="25"/>
      <c r="E110" s="24"/>
      <c r="F110" s="14">
        <f>SUM(F5:F109)</f>
        <v>0</v>
      </c>
    </row>
    <row r="111" spans="4:5" s="3" customFormat="1" ht="12.75">
      <c r="D111" s="26"/>
      <c r="E111" s="26"/>
    </row>
    <row r="112" spans="1:5" s="3" customFormat="1" ht="12.75">
      <c r="A112" s="8"/>
      <c r="D112" s="26"/>
      <c r="E112" s="138" t="s">
        <v>195</v>
      </c>
    </row>
    <row r="113" spans="1:5" s="3" customFormat="1" ht="12.75">
      <c r="A113" s="4"/>
      <c r="B113" s="4"/>
      <c r="C113" s="8"/>
      <c r="D113" s="27"/>
      <c r="E113" s="26"/>
    </row>
    <row r="114" spans="1:5" s="3" customFormat="1" ht="12.75">
      <c r="A114" s="9"/>
      <c r="B114" s="4"/>
      <c r="C114" s="4"/>
      <c r="D114" s="27"/>
      <c r="E114" s="28" t="s">
        <v>196</v>
      </c>
    </row>
    <row r="115" spans="4:5" s="3" customFormat="1" ht="12.75">
      <c r="D115" s="26"/>
      <c r="E115" s="26"/>
    </row>
    <row r="116" spans="4:5" s="3" customFormat="1" ht="12.75">
      <c r="D116" s="26"/>
      <c r="E116" s="26"/>
    </row>
    <row r="117" spans="2:5" s="3" customFormat="1" ht="12.75">
      <c r="B117" s="12"/>
      <c r="D117" s="26"/>
      <c r="E117" s="26"/>
    </row>
    <row r="118" spans="4:5" s="3" customFormat="1" ht="12.75">
      <c r="D118" s="29"/>
      <c r="E118" s="26"/>
    </row>
    <row r="119" spans="4:5" s="3" customFormat="1" ht="12.75">
      <c r="D119" s="26"/>
      <c r="E119" s="26"/>
    </row>
    <row r="120" spans="4:5" s="3" customFormat="1" ht="12.75">
      <c r="D120" s="26"/>
      <c r="E120" s="26"/>
    </row>
    <row r="121" spans="4:5" s="3" customFormat="1" ht="12.75">
      <c r="D121" s="26"/>
      <c r="E121" s="26"/>
    </row>
    <row r="122" spans="4:5" s="3" customFormat="1" ht="12.75">
      <c r="D122" s="26"/>
      <c r="E122" s="26"/>
    </row>
    <row r="123" spans="4:5" s="3" customFormat="1" ht="12.75">
      <c r="D123" s="26"/>
      <c r="E123" s="26"/>
    </row>
    <row r="124" spans="4:5" s="3" customFormat="1" ht="12.75">
      <c r="D124" s="26"/>
      <c r="E124" s="26"/>
    </row>
    <row r="125" spans="4:5" s="3" customFormat="1" ht="12.75">
      <c r="D125" s="26"/>
      <c r="E125" s="26"/>
    </row>
    <row r="126" spans="4:5" s="3" customFormat="1" ht="12.75">
      <c r="D126" s="26"/>
      <c r="E126" s="26"/>
    </row>
    <row r="127" spans="4:5" s="3" customFormat="1" ht="12.75">
      <c r="D127" s="26"/>
      <c r="E127" s="26"/>
    </row>
    <row r="128" spans="1:61" s="26" customFormat="1" ht="12.75">
      <c r="A128" s="3"/>
      <c r="B128" s="3"/>
      <c r="C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s="26" customFormat="1" ht="12.75">
      <c r="A129" s="3"/>
      <c r="B129" s="3"/>
      <c r="C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s="26" customFormat="1" ht="12.75">
      <c r="A130" s="3"/>
      <c r="B130" s="3"/>
      <c r="C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s="26" customFormat="1" ht="12.75">
      <c r="A131" s="3"/>
      <c r="B131" s="3"/>
      <c r="C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s="26" customFormat="1" ht="12.75">
      <c r="A132" s="3"/>
      <c r="B132" s="3"/>
      <c r="C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s="26" customFormat="1" ht="12.75">
      <c r="A133" s="3"/>
      <c r="B133" s="3"/>
      <c r="C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s="26" customFormat="1" ht="12.75">
      <c r="A134" s="3"/>
      <c r="B134" s="3"/>
      <c r="C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s="26" customFormat="1" ht="12.75">
      <c r="A135" s="3"/>
      <c r="B135" s="3"/>
      <c r="C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s="26" customFormat="1" ht="12.75">
      <c r="A136" s="3"/>
      <c r="B136" s="3"/>
      <c r="C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s="26" customFormat="1" ht="12.75">
      <c r="A137" s="3"/>
      <c r="B137" s="3"/>
      <c r="C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s="26" customFormat="1" ht="12.75">
      <c r="A138" s="3"/>
      <c r="B138" s="3"/>
      <c r="C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s="26" customFormat="1" ht="12.75">
      <c r="A139" s="3"/>
      <c r="B139" s="3"/>
      <c r="C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s="26" customFormat="1" ht="12.75">
      <c r="A140" s="3"/>
      <c r="B140" s="3"/>
      <c r="C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s="26" customFormat="1" ht="12.75">
      <c r="A141" s="3"/>
      <c r="B141" s="3"/>
      <c r="C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s="26" customFormat="1" ht="12.75">
      <c r="A142" s="3"/>
      <c r="B142" s="3"/>
      <c r="C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s="26" customFormat="1" ht="12.75">
      <c r="A143" s="3"/>
      <c r="B143" s="3"/>
      <c r="C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s="26" customFormat="1" ht="12.75">
      <c r="A144" s="3"/>
      <c r="B144" s="3"/>
      <c r="C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s="26" customFormat="1" ht="12.75">
      <c r="A145" s="3"/>
      <c r="B145" s="3"/>
      <c r="C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26" customFormat="1" ht="12.75">
      <c r="A146" s="3"/>
      <c r="B146" s="3"/>
      <c r="C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s="26" customFormat="1" ht="12.75">
      <c r="A162" s="3"/>
      <c r="B162" s="3"/>
      <c r="C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s="26" customFormat="1" ht="12.75">
      <c r="A163" s="3"/>
      <c r="B163" s="3"/>
      <c r="C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s="26" customFormat="1" ht="12.75">
      <c r="A164" s="3"/>
      <c r="B164" s="3"/>
      <c r="C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s="26" customFormat="1" ht="12.75">
      <c r="A165" s="3"/>
      <c r="B165" s="3"/>
      <c r="C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s="26" customFormat="1" ht="12.75">
      <c r="A166" s="3"/>
      <c r="B166" s="3"/>
      <c r="C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4" ht="12.75">
      <c r="A167" s="3"/>
      <c r="B167" s="3"/>
      <c r="C167" s="3"/>
      <c r="D167" s="26"/>
    </row>
  </sheetData>
  <sheetProtection/>
  <mergeCells count="1">
    <mergeCell ref="A1:F1"/>
  </mergeCells>
  <conditionalFormatting sqref="E6:E103">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BI212"/>
  <sheetViews>
    <sheetView view="pageBreakPreview" zoomScaleSheetLayoutView="100" zoomScalePageLayoutView="0" workbookViewId="0" topLeftCell="A130">
      <selection activeCell="A144" sqref="A144:IV146"/>
    </sheetView>
  </sheetViews>
  <sheetFormatPr defaultColWidth="34.421875" defaultRowHeight="12.75"/>
  <cols>
    <col min="1" max="1" width="8.421875" style="4" bestFit="1" customWidth="1"/>
    <col min="2" max="2" width="39.57421875" style="4" customWidth="1"/>
    <col min="3" max="3" width="5.8515625" style="4" customWidth="1"/>
    <col min="4" max="4" width="16.57421875" style="29" bestFit="1" customWidth="1"/>
    <col min="5" max="5" width="11.140625" style="26" customWidth="1"/>
    <col min="6" max="6" width="11.7109375" style="3" bestFit="1" customWidth="1"/>
    <col min="7" max="61" width="34.421875" style="3" customWidth="1"/>
    <col min="62" max="16384" width="34.421875" style="4" customWidth="1"/>
  </cols>
  <sheetData>
    <row r="1" spans="1:6" ht="15.75">
      <c r="A1" s="165" t="s">
        <v>101</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80</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906</v>
      </c>
      <c r="E9" s="137">
        <v>0</v>
      </c>
      <c r="F9" s="45">
        <f>D9*E9</f>
        <v>0</v>
      </c>
      <c r="G9" s="2"/>
    </row>
    <row r="10" spans="1:7" ht="25.5">
      <c r="A10" s="47"/>
      <c r="B10" s="21" t="s">
        <v>87</v>
      </c>
      <c r="C10" s="47"/>
      <c r="D10" s="43"/>
      <c r="E10" s="137"/>
      <c r="F10" s="45"/>
      <c r="G10" s="2"/>
    </row>
    <row r="11" spans="1:7" ht="12.75">
      <c r="A11" s="47"/>
      <c r="B11" s="21"/>
      <c r="C11" s="21"/>
      <c r="D11" s="43"/>
      <c r="E11" s="137"/>
      <c r="F11" s="45"/>
      <c r="G11" s="2"/>
    </row>
    <row r="12" spans="1:7" ht="12.75">
      <c r="A12" s="95" t="s">
        <v>22</v>
      </c>
      <c r="B12" s="96" t="s">
        <v>13</v>
      </c>
      <c r="C12" s="73"/>
      <c r="D12" s="49"/>
      <c r="E12" s="137"/>
      <c r="F12" s="67"/>
      <c r="G12" s="51"/>
    </row>
    <row r="13" spans="1:7" ht="12.75">
      <c r="A13" s="95"/>
      <c r="B13" s="96"/>
      <c r="C13" s="73"/>
      <c r="D13" s="49"/>
      <c r="E13" s="137"/>
      <c r="F13" s="67"/>
      <c r="G13" s="51"/>
    </row>
    <row r="14" spans="1:7" ht="12.75">
      <c r="A14" s="95"/>
      <c r="B14" s="88" t="s">
        <v>23</v>
      </c>
      <c r="C14" s="66" t="s">
        <v>9</v>
      </c>
      <c r="D14" s="49">
        <v>3750</v>
      </c>
      <c r="E14" s="137">
        <v>0</v>
      </c>
      <c r="F14" s="67">
        <f>D14*E14</f>
        <v>0</v>
      </c>
      <c r="G14" s="51"/>
    </row>
    <row r="15" spans="1:7" ht="51">
      <c r="A15" s="73"/>
      <c r="B15" s="66" t="s">
        <v>145</v>
      </c>
      <c r="C15" s="66"/>
      <c r="D15" s="49"/>
      <c r="E15" s="137"/>
      <c r="F15" s="67"/>
      <c r="G15" s="58"/>
    </row>
    <row r="16" spans="1:7" ht="12.75">
      <c r="A16" s="73"/>
      <c r="B16" s="66"/>
      <c r="C16" s="66"/>
      <c r="D16" s="49"/>
      <c r="E16" s="137"/>
      <c r="F16" s="67"/>
      <c r="G16" s="58"/>
    </row>
    <row r="17" spans="1:7" ht="12.75">
      <c r="A17" s="73"/>
      <c r="B17" s="88" t="s">
        <v>41</v>
      </c>
      <c r="C17" s="66" t="s">
        <v>9</v>
      </c>
      <c r="D17" s="49">
        <v>1450</v>
      </c>
      <c r="E17" s="137">
        <v>0</v>
      </c>
      <c r="F17" s="67">
        <f>D17*E17</f>
        <v>0</v>
      </c>
      <c r="G17" s="58"/>
    </row>
    <row r="18" spans="1:7" ht="63.75">
      <c r="A18" s="73"/>
      <c r="B18" s="66" t="s">
        <v>137</v>
      </c>
      <c r="C18" s="66"/>
      <c r="D18" s="49"/>
      <c r="E18" s="137"/>
      <c r="F18" s="67"/>
      <c r="G18" s="58"/>
    </row>
    <row r="19" spans="1:7" ht="12.75">
      <c r="A19" s="73"/>
      <c r="B19" s="66"/>
      <c r="C19" s="66"/>
      <c r="D19" s="49"/>
      <c r="E19" s="137"/>
      <c r="F19" s="67"/>
      <c r="G19" s="58"/>
    </row>
    <row r="20" spans="1:7" ht="12.75">
      <c r="A20" s="73"/>
      <c r="B20" s="88" t="s">
        <v>55</v>
      </c>
      <c r="C20" s="66" t="s">
        <v>9</v>
      </c>
      <c r="D20" s="49">
        <v>160</v>
      </c>
      <c r="E20" s="137">
        <v>0</v>
      </c>
      <c r="F20" s="67">
        <f>D20*E20</f>
        <v>0</v>
      </c>
      <c r="G20" s="58"/>
    </row>
    <row r="21" spans="1:7" ht="63.75">
      <c r="A21" s="73"/>
      <c r="B21" s="66" t="s">
        <v>139</v>
      </c>
      <c r="C21" s="66"/>
      <c r="D21" s="49"/>
      <c r="E21" s="137"/>
      <c r="F21" s="67"/>
      <c r="G21" s="58"/>
    </row>
    <row r="22" spans="1:7" ht="12.75">
      <c r="A22" s="73"/>
      <c r="B22" s="66"/>
      <c r="C22" s="66"/>
      <c r="D22" s="49"/>
      <c r="E22" s="137"/>
      <c r="F22" s="67"/>
      <c r="G22" s="58"/>
    </row>
    <row r="23" spans="1:7" ht="12.75">
      <c r="A23" s="73"/>
      <c r="B23" s="88" t="s">
        <v>140</v>
      </c>
      <c r="C23" s="66"/>
      <c r="D23" s="49"/>
      <c r="E23" s="137"/>
      <c r="F23" s="67"/>
      <c r="G23" s="58"/>
    </row>
    <row r="24" spans="1:7" ht="38.25">
      <c r="A24" s="73"/>
      <c r="B24" s="66" t="s">
        <v>128</v>
      </c>
      <c r="C24" s="66" t="s">
        <v>8</v>
      </c>
      <c r="D24" s="49">
        <v>1138</v>
      </c>
      <c r="E24" s="137">
        <v>0</v>
      </c>
      <c r="F24" s="67">
        <f>D24*E24</f>
        <v>0</v>
      </c>
      <c r="G24" s="58"/>
    </row>
    <row r="25" spans="1:7" ht="12.75">
      <c r="A25" s="73"/>
      <c r="B25" s="66"/>
      <c r="C25" s="66"/>
      <c r="D25" s="49"/>
      <c r="E25" s="137"/>
      <c r="F25" s="67"/>
      <c r="G25" s="51"/>
    </row>
    <row r="26" spans="1:7" ht="15">
      <c r="A26" s="73"/>
      <c r="B26" s="88" t="s">
        <v>142</v>
      </c>
      <c r="C26" s="66" t="s">
        <v>9</v>
      </c>
      <c r="D26" s="49">
        <v>210</v>
      </c>
      <c r="E26" s="137">
        <v>0</v>
      </c>
      <c r="F26" s="67">
        <f>D26*E26</f>
        <v>0</v>
      </c>
      <c r="G26" s="97"/>
    </row>
    <row r="27" spans="1:7" ht="51.75">
      <c r="A27" s="73"/>
      <c r="B27" s="66" t="s">
        <v>53</v>
      </c>
      <c r="C27" s="66"/>
      <c r="D27" s="49"/>
      <c r="E27" s="137"/>
      <c r="F27" s="67"/>
      <c r="G27" s="97" t="s">
        <v>54</v>
      </c>
    </row>
    <row r="28" spans="1:7" ht="12.75">
      <c r="A28" s="73"/>
      <c r="B28" s="66"/>
      <c r="C28" s="66"/>
      <c r="D28" s="49"/>
      <c r="E28" s="137"/>
      <c r="F28" s="67"/>
      <c r="G28" s="51"/>
    </row>
    <row r="29" spans="1:7" ht="12.75">
      <c r="A29" s="73"/>
      <c r="B29" s="64" t="s">
        <v>37</v>
      </c>
      <c r="C29" s="66" t="s">
        <v>4</v>
      </c>
      <c r="D29" s="49">
        <v>1820.8</v>
      </c>
      <c r="E29" s="137">
        <v>0</v>
      </c>
      <c r="F29" s="67">
        <f>D29*E29</f>
        <v>0</v>
      </c>
      <c r="G29" s="51"/>
    </row>
    <row r="30" spans="1:7" ht="38.25">
      <c r="A30" s="73"/>
      <c r="B30" s="66" t="s">
        <v>17</v>
      </c>
      <c r="C30" s="73"/>
      <c r="D30" s="49"/>
      <c r="E30" s="137"/>
      <c r="F30" s="67"/>
      <c r="G30" s="51"/>
    </row>
    <row r="31" spans="1:10" ht="12.75">
      <c r="A31" s="73"/>
      <c r="B31" s="66"/>
      <c r="C31" s="66"/>
      <c r="D31" s="49"/>
      <c r="E31" s="137"/>
      <c r="F31" s="67"/>
      <c r="G31" s="51"/>
      <c r="I31" s="31"/>
      <c r="J31" s="31"/>
    </row>
    <row r="32" spans="1:10" ht="12.75">
      <c r="A32" s="73"/>
      <c r="B32" s="88" t="s">
        <v>57</v>
      </c>
      <c r="C32" s="66" t="s">
        <v>9</v>
      </c>
      <c r="D32" s="49">
        <v>1240</v>
      </c>
      <c r="E32" s="137">
        <v>0</v>
      </c>
      <c r="F32" s="67">
        <f>D32*E32</f>
        <v>0</v>
      </c>
      <c r="G32" s="51"/>
      <c r="I32" s="31"/>
      <c r="J32" s="31"/>
    </row>
    <row r="33" spans="1:10" ht="76.5">
      <c r="A33" s="73"/>
      <c r="B33" s="66" t="s">
        <v>56</v>
      </c>
      <c r="C33" s="66"/>
      <c r="D33" s="49"/>
      <c r="E33" s="137"/>
      <c r="F33" s="67"/>
      <c r="G33" s="51"/>
      <c r="I33" s="31"/>
      <c r="J33" s="31"/>
    </row>
    <row r="34" spans="1:10" ht="12.75">
      <c r="A34" s="73"/>
      <c r="B34" s="66"/>
      <c r="C34" s="66"/>
      <c r="D34" s="49"/>
      <c r="E34" s="137"/>
      <c r="F34" s="67"/>
      <c r="G34" s="51"/>
      <c r="I34" s="31"/>
      <c r="J34" s="31"/>
    </row>
    <row r="35" spans="1:10" ht="12.75">
      <c r="A35" s="73"/>
      <c r="B35" s="88" t="s">
        <v>129</v>
      </c>
      <c r="C35" s="66" t="s">
        <v>9</v>
      </c>
      <c r="D35" s="49">
        <v>20</v>
      </c>
      <c r="E35" s="137">
        <v>0</v>
      </c>
      <c r="F35" s="67">
        <f>E35*D35</f>
        <v>0</v>
      </c>
      <c r="G35" s="51"/>
      <c r="I35" s="31"/>
      <c r="J35" s="31"/>
    </row>
    <row r="36" spans="1:10" ht="127.5">
      <c r="A36" s="73"/>
      <c r="B36" s="66" t="s">
        <v>136</v>
      </c>
      <c r="C36" s="66"/>
      <c r="D36" s="49"/>
      <c r="E36" s="137"/>
      <c r="F36" s="67"/>
      <c r="G36" s="51"/>
      <c r="I36" s="31"/>
      <c r="J36" s="31"/>
    </row>
    <row r="37" spans="1:10" ht="12.75">
      <c r="A37" s="73"/>
      <c r="B37" s="66"/>
      <c r="C37" s="66"/>
      <c r="D37" s="49"/>
      <c r="E37" s="137"/>
      <c r="F37" s="67"/>
      <c r="G37" s="51"/>
      <c r="I37" s="31"/>
      <c r="J37" s="31"/>
    </row>
    <row r="38" spans="1:7" ht="12.75">
      <c r="A38" s="73"/>
      <c r="B38" s="64" t="s">
        <v>131</v>
      </c>
      <c r="C38" s="66" t="s">
        <v>9</v>
      </c>
      <c r="D38" s="49">
        <v>3650</v>
      </c>
      <c r="E38" s="137">
        <v>0</v>
      </c>
      <c r="F38" s="67">
        <f>D38*E38</f>
        <v>0</v>
      </c>
      <c r="G38" s="51"/>
    </row>
    <row r="39" spans="1:10" ht="114.75">
      <c r="A39" s="73"/>
      <c r="B39" s="66" t="s">
        <v>30</v>
      </c>
      <c r="C39" s="66"/>
      <c r="D39" s="49"/>
      <c r="E39" s="137"/>
      <c r="F39" s="67"/>
      <c r="G39" s="51"/>
      <c r="I39" s="31"/>
      <c r="J39" s="31"/>
    </row>
    <row r="40" spans="1:7" ht="12.75">
      <c r="A40" s="73"/>
      <c r="B40" s="66"/>
      <c r="C40" s="66"/>
      <c r="D40" s="49"/>
      <c r="E40" s="137"/>
      <c r="F40" s="67"/>
      <c r="G40" s="51"/>
    </row>
    <row r="41" spans="1:7" ht="12.75">
      <c r="A41" s="73"/>
      <c r="B41" s="64" t="s">
        <v>134</v>
      </c>
      <c r="C41" s="66" t="s">
        <v>9</v>
      </c>
      <c r="D41" s="49">
        <v>5360</v>
      </c>
      <c r="E41" s="137">
        <v>0</v>
      </c>
      <c r="F41" s="67">
        <f>D41*E41</f>
        <v>0</v>
      </c>
      <c r="G41" s="51"/>
    </row>
    <row r="42" spans="1:7" ht="51">
      <c r="A42" s="73"/>
      <c r="B42" s="66" t="s">
        <v>130</v>
      </c>
      <c r="C42" s="73"/>
      <c r="D42" s="49"/>
      <c r="E42" s="137"/>
      <c r="F42" s="67"/>
      <c r="G42" s="51"/>
    </row>
    <row r="43" spans="1:7" ht="12.75">
      <c r="A43" s="38"/>
      <c r="B43" s="63"/>
      <c r="C43" s="63"/>
      <c r="D43" s="61"/>
      <c r="E43" s="137"/>
      <c r="F43" s="62"/>
      <c r="G43" s="2"/>
    </row>
    <row r="44" spans="1:7" ht="25.5">
      <c r="A44" s="38"/>
      <c r="B44" s="64" t="s">
        <v>138</v>
      </c>
      <c r="C44" s="66" t="s">
        <v>132</v>
      </c>
      <c r="D44" s="49">
        <v>1</v>
      </c>
      <c r="E44" s="137">
        <v>0</v>
      </c>
      <c r="F44" s="67">
        <f>D44*E44</f>
        <v>0</v>
      </c>
      <c r="G44" s="2"/>
    </row>
    <row r="45" spans="1:7" ht="12.75">
      <c r="A45" s="38"/>
      <c r="B45" s="66" t="s">
        <v>133</v>
      </c>
      <c r="C45" s="73"/>
      <c r="D45" s="49"/>
      <c r="E45" s="137"/>
      <c r="F45" s="67"/>
      <c r="G45" s="2"/>
    </row>
    <row r="46" spans="1:7" ht="12.75">
      <c r="A46" s="38"/>
      <c r="B46" s="66"/>
      <c r="C46" s="73"/>
      <c r="D46" s="49"/>
      <c r="E46" s="137"/>
      <c r="F46" s="67"/>
      <c r="G46" s="2"/>
    </row>
    <row r="47" spans="1:7" ht="12.75">
      <c r="A47" s="38"/>
      <c r="B47" s="64" t="s">
        <v>141</v>
      </c>
      <c r="C47" s="66" t="s">
        <v>8</v>
      </c>
      <c r="D47" s="49">
        <v>1138</v>
      </c>
      <c r="E47" s="137">
        <v>0</v>
      </c>
      <c r="F47" s="67">
        <f>D47*E47</f>
        <v>0</v>
      </c>
      <c r="G47" s="2"/>
    </row>
    <row r="48" spans="1:7" ht="63.75">
      <c r="A48" s="38"/>
      <c r="B48" s="89" t="s">
        <v>135</v>
      </c>
      <c r="C48" s="66"/>
      <c r="D48" s="90"/>
      <c r="E48" s="137"/>
      <c r="F48" s="67"/>
      <c r="G48" s="2"/>
    </row>
    <row r="49" spans="1:7" ht="12.75">
      <c r="A49" s="38"/>
      <c r="B49" s="63"/>
      <c r="C49" s="63"/>
      <c r="D49" s="61"/>
      <c r="E49" s="137"/>
      <c r="F49" s="62"/>
      <c r="G49" s="2"/>
    </row>
    <row r="50" spans="1:7" ht="12.75">
      <c r="A50" s="40" t="s">
        <v>24</v>
      </c>
      <c r="B50" s="41" t="s">
        <v>14</v>
      </c>
      <c r="C50" s="37"/>
      <c r="D50" s="35"/>
      <c r="E50" s="137"/>
      <c r="F50" s="36"/>
      <c r="G50" s="2"/>
    </row>
    <row r="51" spans="1:7" ht="12.75">
      <c r="A51" s="33"/>
      <c r="B51" s="34"/>
      <c r="C51" s="37"/>
      <c r="D51" s="35"/>
      <c r="E51" s="137"/>
      <c r="F51" s="36"/>
      <c r="G51" s="2"/>
    </row>
    <row r="52" spans="1:7" ht="12.75">
      <c r="A52" s="33"/>
      <c r="B52" s="64" t="s">
        <v>58</v>
      </c>
      <c r="C52" s="66"/>
      <c r="D52" s="49"/>
      <c r="E52" s="137"/>
      <c r="F52" s="67"/>
      <c r="G52" s="51"/>
    </row>
    <row r="53" spans="1:7" ht="63.75">
      <c r="A53" s="33"/>
      <c r="B53" s="65" t="s">
        <v>84</v>
      </c>
      <c r="C53" s="66"/>
      <c r="D53" s="49"/>
      <c r="E53" s="137"/>
      <c r="F53" s="67"/>
      <c r="G53" s="58" t="s">
        <v>144</v>
      </c>
    </row>
    <row r="54" spans="1:7" ht="12.75">
      <c r="A54" s="59"/>
      <c r="B54" s="65" t="s">
        <v>50</v>
      </c>
      <c r="C54" s="66" t="s">
        <v>8</v>
      </c>
      <c r="D54" s="49">
        <v>235</v>
      </c>
      <c r="E54" s="137">
        <v>0</v>
      </c>
      <c r="F54" s="67">
        <f>D54*E54</f>
        <v>0</v>
      </c>
      <c r="G54" s="73" t="s">
        <v>49</v>
      </c>
    </row>
    <row r="55" spans="1:7" ht="12.75">
      <c r="A55" s="33"/>
      <c r="B55" s="65" t="s">
        <v>45</v>
      </c>
      <c r="C55" s="66" t="s">
        <v>8</v>
      </c>
      <c r="D55" s="49">
        <v>94</v>
      </c>
      <c r="E55" s="137">
        <v>0</v>
      </c>
      <c r="F55" s="67">
        <f>D55*E55</f>
        <v>0</v>
      </c>
      <c r="G55" s="51"/>
    </row>
    <row r="56" spans="1:7" ht="12.75">
      <c r="A56" s="33"/>
      <c r="B56" s="65" t="s">
        <v>46</v>
      </c>
      <c r="C56" s="66" t="s">
        <v>8</v>
      </c>
      <c r="D56" s="49">
        <v>184</v>
      </c>
      <c r="E56" s="137">
        <v>0</v>
      </c>
      <c r="F56" s="67">
        <f>D56*E56</f>
        <v>0</v>
      </c>
      <c r="G56" s="51"/>
    </row>
    <row r="57" spans="1:7" ht="12.75">
      <c r="A57" s="59"/>
      <c r="B57" s="65"/>
      <c r="C57" s="66"/>
      <c r="D57" s="49"/>
      <c r="E57" s="137"/>
      <c r="F57" s="67"/>
      <c r="G57" s="51"/>
    </row>
    <row r="58" spans="1:7" ht="12.75">
      <c r="A58" s="59"/>
      <c r="B58" s="64" t="s">
        <v>91</v>
      </c>
      <c r="C58" s="66"/>
      <c r="D58" s="49"/>
      <c r="E58" s="137"/>
      <c r="F58" s="67"/>
      <c r="G58" s="51"/>
    </row>
    <row r="59" spans="1:7" ht="63.75">
      <c r="A59" s="59"/>
      <c r="B59" s="85" t="s">
        <v>47</v>
      </c>
      <c r="C59" s="86"/>
      <c r="D59" s="49"/>
      <c r="E59" s="137"/>
      <c r="F59" s="87"/>
      <c r="G59" s="58" t="s">
        <v>144</v>
      </c>
    </row>
    <row r="60" spans="1:7" ht="12.75">
      <c r="A60" s="59"/>
      <c r="B60" s="85" t="s">
        <v>48</v>
      </c>
      <c r="C60" s="86" t="s">
        <v>8</v>
      </c>
      <c r="D60" s="49">
        <v>176</v>
      </c>
      <c r="E60" s="137">
        <v>0</v>
      </c>
      <c r="F60" s="87">
        <f>D60*E60</f>
        <v>0</v>
      </c>
      <c r="G60" s="73"/>
    </row>
    <row r="61" spans="1:7" ht="12.75">
      <c r="A61" s="59"/>
      <c r="B61" s="85" t="s">
        <v>83</v>
      </c>
      <c r="C61" s="86" t="s">
        <v>8</v>
      </c>
      <c r="D61" s="49">
        <v>449</v>
      </c>
      <c r="E61" s="137">
        <v>0</v>
      </c>
      <c r="F61" s="87">
        <f>D61*E61</f>
        <v>0</v>
      </c>
      <c r="G61" s="73"/>
    </row>
    <row r="62" spans="1:7" ht="12.75">
      <c r="A62" s="59"/>
      <c r="B62" s="65"/>
      <c r="C62" s="66"/>
      <c r="D62" s="49"/>
      <c r="E62" s="137"/>
      <c r="F62" s="67"/>
      <c r="G62" s="51"/>
    </row>
    <row r="63" spans="1:7" ht="12.75">
      <c r="A63" s="59"/>
      <c r="B63" s="64" t="s">
        <v>60</v>
      </c>
      <c r="C63" s="76"/>
      <c r="D63" s="69"/>
      <c r="E63" s="137"/>
      <c r="F63" s="77"/>
      <c r="G63" s="51"/>
    </row>
    <row r="64" spans="1:7" ht="25.5">
      <c r="A64" s="59"/>
      <c r="B64" s="66" t="s">
        <v>72</v>
      </c>
      <c r="C64" s="76" t="s">
        <v>8</v>
      </c>
      <c r="D64" s="69">
        <v>235</v>
      </c>
      <c r="E64" s="137">
        <v>0</v>
      </c>
      <c r="F64" s="77">
        <f>D64*E64</f>
        <v>0</v>
      </c>
      <c r="G64" s="51"/>
    </row>
    <row r="65" spans="1:61" s="39" customFormat="1" ht="12.75">
      <c r="A65" s="68"/>
      <c r="B65" s="65"/>
      <c r="C65" s="66"/>
      <c r="D65" s="49"/>
      <c r="E65" s="137"/>
      <c r="F65" s="67"/>
      <c r="G65" s="51"/>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row>
    <row r="66" spans="1:61" s="39" customFormat="1" ht="12.75">
      <c r="A66" s="51"/>
      <c r="B66" s="15" t="s">
        <v>63</v>
      </c>
      <c r="C66" s="1" t="s">
        <v>11</v>
      </c>
      <c r="D66" s="23">
        <v>2</v>
      </c>
      <c r="E66" s="137">
        <v>0</v>
      </c>
      <c r="F66" s="50">
        <f>D66*E66</f>
        <v>0</v>
      </c>
      <c r="G66" s="51"/>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row>
    <row r="67" spans="1:61" s="39" customFormat="1" ht="51">
      <c r="A67" s="51"/>
      <c r="B67" s="32" t="s">
        <v>61</v>
      </c>
      <c r="C67" s="1"/>
      <c r="D67" s="23"/>
      <c r="E67" s="137"/>
      <c r="F67" s="50"/>
      <c r="G67" s="69"/>
      <c r="H67" s="53"/>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row>
    <row r="68" spans="1:61" s="39" customFormat="1" ht="12.75">
      <c r="A68" s="51"/>
      <c r="B68" s="32"/>
      <c r="C68" s="1"/>
      <c r="D68" s="23"/>
      <c r="E68" s="137"/>
      <c r="F68" s="50"/>
      <c r="G68" s="69"/>
      <c r="H68" s="53"/>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row>
    <row r="69" spans="1:61" s="39" customFormat="1" ht="12.75">
      <c r="A69" s="51"/>
      <c r="B69" s="64" t="s">
        <v>60</v>
      </c>
      <c r="C69" s="66" t="s">
        <v>11</v>
      </c>
      <c r="D69" s="49">
        <v>1</v>
      </c>
      <c r="E69" s="137">
        <v>0</v>
      </c>
      <c r="F69" s="67">
        <f>D69*E69</f>
        <v>0</v>
      </c>
      <c r="G69" s="103"/>
      <c r="H69" s="53"/>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row>
    <row r="70" spans="1:61" s="39" customFormat="1" ht="63.75">
      <c r="A70" s="51"/>
      <c r="B70" s="66" t="s">
        <v>164</v>
      </c>
      <c r="C70" s="66"/>
      <c r="D70" s="49"/>
      <c r="E70" s="137"/>
      <c r="F70" s="67"/>
      <c r="G70" s="103" t="s">
        <v>162</v>
      </c>
      <c r="H70" s="53"/>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row>
    <row r="71" spans="1:61" s="39" customFormat="1" ht="12.75">
      <c r="A71" s="51"/>
      <c r="B71" s="32"/>
      <c r="C71" s="1"/>
      <c r="D71" s="23"/>
      <c r="E71" s="137"/>
      <c r="F71" s="50"/>
      <c r="G71" s="69"/>
      <c r="H71" s="53"/>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row>
    <row r="72" spans="1:61" s="39" customFormat="1" ht="12.75">
      <c r="A72" s="51"/>
      <c r="B72" s="15" t="s">
        <v>85</v>
      </c>
      <c r="C72" s="1" t="s">
        <v>11</v>
      </c>
      <c r="D72" s="23">
        <v>22</v>
      </c>
      <c r="E72" s="137">
        <v>0</v>
      </c>
      <c r="F72" s="50">
        <f>D72*E72</f>
        <v>0</v>
      </c>
      <c r="G72" s="69"/>
      <c r="H72" s="53"/>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row>
    <row r="73" spans="1:61" s="39" customFormat="1" ht="51">
      <c r="A73" s="51"/>
      <c r="B73" s="32" t="s">
        <v>122</v>
      </c>
      <c r="C73" s="1"/>
      <c r="D73" s="23"/>
      <c r="E73" s="137"/>
      <c r="F73" s="50"/>
      <c r="G73" s="69"/>
      <c r="H73" s="53"/>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row>
    <row r="74" spans="1:61" s="39" customFormat="1" ht="12.75">
      <c r="A74" s="51"/>
      <c r="B74" s="32"/>
      <c r="C74" s="1"/>
      <c r="D74" s="23"/>
      <c r="E74" s="137"/>
      <c r="F74" s="50"/>
      <c r="G74" s="69"/>
      <c r="H74" s="53"/>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row>
    <row r="75" spans="1:61" s="39" customFormat="1" ht="12.75">
      <c r="A75" s="51"/>
      <c r="B75" s="15" t="s">
        <v>92</v>
      </c>
      <c r="C75" s="1" t="s">
        <v>11</v>
      </c>
      <c r="D75" s="23">
        <v>6</v>
      </c>
      <c r="E75" s="137">
        <v>0</v>
      </c>
      <c r="F75" s="50">
        <f>D75*E75</f>
        <v>0</v>
      </c>
      <c r="G75" s="69"/>
      <c r="H75" s="53"/>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row>
    <row r="76" spans="1:61" s="39" customFormat="1" ht="51">
      <c r="A76" s="51"/>
      <c r="B76" s="32" t="s">
        <v>123</v>
      </c>
      <c r="C76" s="1"/>
      <c r="D76" s="23"/>
      <c r="E76" s="137"/>
      <c r="F76" s="50"/>
      <c r="G76" s="69"/>
      <c r="H76" s="53"/>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row>
    <row r="77" spans="1:61" s="39" customFormat="1" ht="12.75">
      <c r="A77" s="51"/>
      <c r="B77" s="32"/>
      <c r="C77" s="1"/>
      <c r="D77" s="23"/>
      <c r="E77" s="137"/>
      <c r="F77" s="50"/>
      <c r="G77" s="69"/>
      <c r="H77" s="53"/>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row>
    <row r="78" spans="1:61" s="39" customFormat="1" ht="12.75">
      <c r="A78" s="51"/>
      <c r="B78" s="15" t="s">
        <v>120</v>
      </c>
      <c r="C78" s="1" t="s">
        <v>11</v>
      </c>
      <c r="D78" s="23">
        <v>6</v>
      </c>
      <c r="E78" s="137">
        <v>0</v>
      </c>
      <c r="F78" s="50">
        <f>D78*E78</f>
        <v>0</v>
      </c>
      <c r="G78" s="69"/>
      <c r="H78" s="53"/>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row>
    <row r="79" spans="1:61" s="39" customFormat="1" ht="51">
      <c r="A79" s="51"/>
      <c r="B79" s="32" t="s">
        <v>124</v>
      </c>
      <c r="C79" s="1"/>
      <c r="D79" s="23"/>
      <c r="E79" s="137"/>
      <c r="F79" s="50"/>
      <c r="G79" s="69"/>
      <c r="H79" s="53"/>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row>
    <row r="80" spans="1:61" s="39" customFormat="1" ht="12.75">
      <c r="A80" s="51"/>
      <c r="B80" s="1"/>
      <c r="C80" s="1"/>
      <c r="D80" s="23"/>
      <c r="E80" s="137"/>
      <c r="F80" s="50"/>
      <c r="G80" s="51"/>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row>
    <row r="81" spans="1:61" s="39" customFormat="1" ht="12.75">
      <c r="A81" s="51"/>
      <c r="B81" s="15" t="s">
        <v>121</v>
      </c>
      <c r="C81" s="1" t="s">
        <v>11</v>
      </c>
      <c r="D81" s="23">
        <v>37</v>
      </c>
      <c r="E81" s="137">
        <v>0</v>
      </c>
      <c r="F81" s="50">
        <f>D81*E81</f>
        <v>0</v>
      </c>
      <c r="G81" s="51"/>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row>
    <row r="82" spans="1:61" s="39" customFormat="1" ht="38.25">
      <c r="A82" s="51"/>
      <c r="B82" s="32" t="s">
        <v>39</v>
      </c>
      <c r="C82" s="1"/>
      <c r="D82" s="23"/>
      <c r="E82" s="137"/>
      <c r="F82" s="50"/>
      <c r="G82" s="58" t="s">
        <v>62</v>
      </c>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row>
    <row r="83" spans="1:7" ht="12.75">
      <c r="A83" s="19"/>
      <c r="B83" s="18"/>
      <c r="C83" s="18"/>
      <c r="D83" s="22"/>
      <c r="E83" s="137"/>
      <c r="F83" s="17"/>
      <c r="G83" s="2"/>
    </row>
    <row r="84" spans="1:9" s="3" customFormat="1" ht="12.75">
      <c r="A84" s="54"/>
      <c r="B84" s="64" t="s">
        <v>70</v>
      </c>
      <c r="C84" s="20" t="s">
        <v>11</v>
      </c>
      <c r="D84" s="23">
        <v>47</v>
      </c>
      <c r="E84" s="137">
        <v>0</v>
      </c>
      <c r="F84" s="17">
        <f>ROUND(D84*E84,2)</f>
        <v>0</v>
      </c>
      <c r="G84" s="2"/>
      <c r="I84" s="30"/>
    </row>
    <row r="85" spans="1:9" s="3" customFormat="1" ht="38.25">
      <c r="A85" s="54"/>
      <c r="B85" s="18" t="s">
        <v>42</v>
      </c>
      <c r="C85" s="57"/>
      <c r="D85" s="54"/>
      <c r="E85" s="137"/>
      <c r="F85" s="55"/>
      <c r="G85" s="58" t="s">
        <v>64</v>
      </c>
      <c r="I85" s="30"/>
    </row>
    <row r="86" spans="1:9" s="3" customFormat="1" ht="12.75">
      <c r="A86" s="54"/>
      <c r="B86" s="57"/>
      <c r="C86" s="57"/>
      <c r="D86" s="54"/>
      <c r="E86" s="137"/>
      <c r="F86" s="55"/>
      <c r="G86" s="56"/>
      <c r="I86" s="30"/>
    </row>
    <row r="87" spans="1:9" s="3" customFormat="1" ht="12.75">
      <c r="A87" s="54"/>
      <c r="B87" s="64" t="s">
        <v>71</v>
      </c>
      <c r="C87" s="57"/>
      <c r="D87" s="54"/>
      <c r="E87" s="137"/>
      <c r="F87" s="55"/>
      <c r="G87" s="56"/>
      <c r="I87" s="30"/>
    </row>
    <row r="88" spans="1:9" s="3" customFormat="1" ht="25.5">
      <c r="A88" s="54"/>
      <c r="B88" s="20" t="s">
        <v>65</v>
      </c>
      <c r="C88" s="20" t="s">
        <v>11</v>
      </c>
      <c r="D88" s="23">
        <v>47</v>
      </c>
      <c r="E88" s="137">
        <v>0</v>
      </c>
      <c r="F88" s="17">
        <f>ROUND(D88*E88,2)</f>
        <v>0</v>
      </c>
      <c r="G88" s="2"/>
      <c r="I88" s="30"/>
    </row>
    <row r="89" spans="1:9" s="3" customFormat="1" ht="12.75">
      <c r="A89" s="54"/>
      <c r="B89" s="18"/>
      <c r="C89" s="20"/>
      <c r="D89" s="23"/>
      <c r="E89" s="137"/>
      <c r="F89" s="17"/>
      <c r="G89" s="2"/>
      <c r="I89" s="30"/>
    </row>
    <row r="90" spans="1:9" s="3" customFormat="1" ht="12.75">
      <c r="A90" s="2"/>
      <c r="B90" s="64" t="s">
        <v>32</v>
      </c>
      <c r="C90" s="20"/>
      <c r="D90" s="69"/>
      <c r="E90" s="137"/>
      <c r="F90" s="74"/>
      <c r="G90" s="16"/>
      <c r="I90" s="30"/>
    </row>
    <row r="91" spans="1:9" s="3" customFormat="1" ht="38.25">
      <c r="A91" s="2"/>
      <c r="B91" s="66" t="s">
        <v>115</v>
      </c>
      <c r="C91" s="66" t="s">
        <v>11</v>
      </c>
      <c r="D91" s="49">
        <v>30</v>
      </c>
      <c r="E91" s="137">
        <v>0</v>
      </c>
      <c r="F91" s="67">
        <f>ROUND(D91*E91,2)</f>
        <v>0</v>
      </c>
      <c r="G91" s="73" t="s">
        <v>67</v>
      </c>
      <c r="I91" s="30"/>
    </row>
    <row r="92" spans="1:9" s="3" customFormat="1" ht="12.75">
      <c r="A92" s="2"/>
      <c r="B92" s="66"/>
      <c r="C92" s="66"/>
      <c r="D92" s="49"/>
      <c r="E92" s="137"/>
      <c r="F92" s="67"/>
      <c r="G92" s="73"/>
      <c r="I92" s="30"/>
    </row>
    <row r="93" spans="1:9" s="3" customFormat="1" ht="12.75">
      <c r="A93" s="2"/>
      <c r="B93" s="64" t="s">
        <v>93</v>
      </c>
      <c r="C93" s="66"/>
      <c r="D93" s="49"/>
      <c r="E93" s="137"/>
      <c r="F93" s="67"/>
      <c r="G93" s="73"/>
      <c r="I93" s="30"/>
    </row>
    <row r="94" spans="1:9" s="3" customFormat="1" ht="38.25">
      <c r="A94" s="2"/>
      <c r="B94" s="66" t="s">
        <v>116</v>
      </c>
      <c r="C94" s="66" t="s">
        <v>11</v>
      </c>
      <c r="D94" s="49">
        <v>17</v>
      </c>
      <c r="E94" s="137">
        <v>0</v>
      </c>
      <c r="F94" s="67">
        <f>ROUND(D94*E94,2)</f>
        <v>0</v>
      </c>
      <c r="G94" s="73" t="s">
        <v>67</v>
      </c>
      <c r="I94" s="30"/>
    </row>
    <row r="95" spans="1:9" s="3" customFormat="1" ht="12.75">
      <c r="A95" s="18"/>
      <c r="B95" s="1"/>
      <c r="C95" s="1"/>
      <c r="D95" s="23"/>
      <c r="E95" s="137"/>
      <c r="F95" s="17"/>
      <c r="G95" s="51"/>
      <c r="I95" s="30"/>
    </row>
    <row r="96" spans="1:9" s="3" customFormat="1" ht="12.75">
      <c r="A96" s="18"/>
      <c r="B96" s="15" t="s">
        <v>110</v>
      </c>
      <c r="C96" s="32" t="s">
        <v>11</v>
      </c>
      <c r="D96" s="23">
        <v>5</v>
      </c>
      <c r="E96" s="137">
        <v>0</v>
      </c>
      <c r="F96" s="77">
        <f>D96*E96</f>
        <v>0</v>
      </c>
      <c r="G96" s="51"/>
      <c r="I96" s="30"/>
    </row>
    <row r="97" spans="1:9" s="3" customFormat="1" ht="51">
      <c r="A97" s="18"/>
      <c r="B97" s="66" t="s">
        <v>105</v>
      </c>
      <c r="C97" s="32"/>
      <c r="D97" s="23"/>
      <c r="E97" s="137"/>
      <c r="F97" s="77"/>
      <c r="G97" s="51"/>
      <c r="I97" s="30"/>
    </row>
    <row r="98" spans="1:9" s="3" customFormat="1" ht="12.75">
      <c r="A98" s="18"/>
      <c r="B98" s="1"/>
      <c r="C98" s="32"/>
      <c r="D98" s="23"/>
      <c r="E98" s="137"/>
      <c r="F98" s="50"/>
      <c r="G98" s="51"/>
      <c r="I98" s="30"/>
    </row>
    <row r="99" spans="1:9" s="3" customFormat="1" ht="12.75">
      <c r="A99" s="18"/>
      <c r="B99" s="15" t="s">
        <v>111</v>
      </c>
      <c r="C99" s="32" t="s">
        <v>11</v>
      </c>
      <c r="D99" s="23">
        <v>2</v>
      </c>
      <c r="E99" s="137">
        <v>0</v>
      </c>
      <c r="F99" s="77">
        <f>D99*E99</f>
        <v>0</v>
      </c>
      <c r="G99" s="51"/>
      <c r="I99" s="30"/>
    </row>
    <row r="100" spans="1:9" s="3" customFormat="1" ht="51">
      <c r="A100" s="18"/>
      <c r="B100" s="66" t="s">
        <v>106</v>
      </c>
      <c r="C100" s="32"/>
      <c r="D100" s="23"/>
      <c r="E100" s="137"/>
      <c r="F100" s="77"/>
      <c r="G100" s="51"/>
      <c r="I100" s="30"/>
    </row>
    <row r="101" spans="1:9" s="3" customFormat="1" ht="12.75">
      <c r="A101" s="18"/>
      <c r="B101" s="66"/>
      <c r="C101" s="32"/>
      <c r="D101" s="23"/>
      <c r="E101" s="137"/>
      <c r="F101" s="77"/>
      <c r="G101" s="51"/>
      <c r="I101" s="30"/>
    </row>
    <row r="102" spans="1:9" s="3" customFormat="1" ht="12.75">
      <c r="A102" s="18"/>
      <c r="B102" s="15" t="s">
        <v>112</v>
      </c>
      <c r="C102" s="32" t="s">
        <v>11</v>
      </c>
      <c r="D102" s="23">
        <v>12</v>
      </c>
      <c r="E102" s="137">
        <v>0</v>
      </c>
      <c r="F102" s="77">
        <f>D102*E102</f>
        <v>0</v>
      </c>
      <c r="G102" s="51"/>
      <c r="I102" s="30"/>
    </row>
    <row r="103" spans="1:9" s="3" customFormat="1" ht="51">
      <c r="A103" s="18"/>
      <c r="B103" s="66" t="s">
        <v>108</v>
      </c>
      <c r="C103" s="32"/>
      <c r="D103" s="23"/>
      <c r="E103" s="137"/>
      <c r="F103" s="77"/>
      <c r="G103" s="51"/>
      <c r="I103" s="30"/>
    </row>
    <row r="104" spans="1:9" s="3" customFormat="1" ht="12.75">
      <c r="A104" s="18"/>
      <c r="B104" s="66"/>
      <c r="C104" s="32"/>
      <c r="D104" s="23"/>
      <c r="E104" s="137"/>
      <c r="F104" s="77"/>
      <c r="G104" s="51"/>
      <c r="I104" s="30"/>
    </row>
    <row r="105" spans="1:9" s="3" customFormat="1" ht="12.75">
      <c r="A105" s="18"/>
      <c r="B105" s="15" t="s">
        <v>113</v>
      </c>
      <c r="C105" s="32" t="s">
        <v>11</v>
      </c>
      <c r="D105" s="23">
        <v>8</v>
      </c>
      <c r="E105" s="137">
        <v>0</v>
      </c>
      <c r="F105" s="77">
        <f>D105*E105</f>
        <v>0</v>
      </c>
      <c r="G105" s="51"/>
      <c r="I105" s="30"/>
    </row>
    <row r="106" spans="1:9" s="3" customFormat="1" ht="51">
      <c r="A106" s="18"/>
      <c r="B106" s="66" t="s">
        <v>107</v>
      </c>
      <c r="C106" s="32"/>
      <c r="D106" s="23"/>
      <c r="E106" s="137"/>
      <c r="F106" s="77"/>
      <c r="G106" s="51"/>
      <c r="I106" s="30"/>
    </row>
    <row r="107" spans="1:9" s="3" customFormat="1" ht="12.75">
      <c r="A107" s="18"/>
      <c r="B107" s="66"/>
      <c r="C107" s="32"/>
      <c r="D107" s="23"/>
      <c r="E107" s="137"/>
      <c r="F107" s="77"/>
      <c r="G107" s="51"/>
      <c r="I107" s="30"/>
    </row>
    <row r="108" spans="1:9" s="3" customFormat="1" ht="12.75">
      <c r="A108" s="18"/>
      <c r="B108" s="15" t="s">
        <v>119</v>
      </c>
      <c r="C108" s="32" t="s">
        <v>11</v>
      </c>
      <c r="D108" s="23">
        <v>1</v>
      </c>
      <c r="E108" s="137">
        <v>0</v>
      </c>
      <c r="F108" s="77">
        <f>D108*E108</f>
        <v>0</v>
      </c>
      <c r="G108" s="51"/>
      <c r="I108" s="30"/>
    </row>
    <row r="109" spans="1:9" s="3" customFormat="1" ht="51">
      <c r="A109" s="18"/>
      <c r="B109" s="66" t="s">
        <v>152</v>
      </c>
      <c r="C109" s="32"/>
      <c r="D109" s="23"/>
      <c r="E109" s="137"/>
      <c r="F109" s="77"/>
      <c r="G109" s="51"/>
      <c r="I109" s="30"/>
    </row>
    <row r="110" spans="1:9" s="3" customFormat="1" ht="12.75">
      <c r="A110" s="18"/>
      <c r="B110" s="66"/>
      <c r="C110" s="32"/>
      <c r="D110" s="23"/>
      <c r="E110" s="137"/>
      <c r="F110" s="77"/>
      <c r="G110" s="51"/>
      <c r="I110" s="30"/>
    </row>
    <row r="111" spans="1:9" s="3" customFormat="1" ht="12.75">
      <c r="A111" s="18"/>
      <c r="B111" s="66"/>
      <c r="C111" s="66"/>
      <c r="D111" s="49"/>
      <c r="E111" s="137"/>
      <c r="F111" s="79"/>
      <c r="G111" s="51"/>
      <c r="I111" s="30"/>
    </row>
    <row r="112" spans="1:9" s="3" customFormat="1" ht="12.75">
      <c r="A112" s="18"/>
      <c r="B112" s="66">
        <v>3.18</v>
      </c>
      <c r="C112" s="66"/>
      <c r="D112" s="49"/>
      <c r="E112" s="137"/>
      <c r="F112" s="79"/>
      <c r="G112" s="51"/>
      <c r="I112" s="30"/>
    </row>
    <row r="113" spans="1:9" s="3" customFormat="1" ht="51">
      <c r="A113" s="18"/>
      <c r="B113" s="107" t="s">
        <v>148</v>
      </c>
      <c r="C113" s="106"/>
      <c r="D113" s="108"/>
      <c r="E113" s="137"/>
      <c r="F113" s="79"/>
      <c r="G113" s="51"/>
      <c r="I113" s="30"/>
    </row>
    <row r="114" spans="1:9" s="3" customFormat="1" ht="12.75">
      <c r="A114" s="18"/>
      <c r="B114" s="107" t="s">
        <v>149</v>
      </c>
      <c r="C114" s="106" t="s">
        <v>11</v>
      </c>
      <c r="D114" s="108">
        <v>1</v>
      </c>
      <c r="E114" s="137">
        <v>0</v>
      </c>
      <c r="F114" s="79">
        <f>D114*E114</f>
        <v>0</v>
      </c>
      <c r="G114" s="51"/>
      <c r="I114" s="30"/>
    </row>
    <row r="115" spans="1:9" s="3" customFormat="1" ht="12.75">
      <c r="A115" s="18"/>
      <c r="B115" s="107" t="s">
        <v>150</v>
      </c>
      <c r="C115" s="106" t="s">
        <v>11</v>
      </c>
      <c r="D115" s="108">
        <v>1</v>
      </c>
      <c r="E115" s="137">
        <v>0</v>
      </c>
      <c r="F115" s="79">
        <f>D115*E115</f>
        <v>0</v>
      </c>
      <c r="G115" s="51"/>
      <c r="I115" s="30"/>
    </row>
    <row r="116" spans="1:9" s="3" customFormat="1" ht="12.75">
      <c r="A116" s="18"/>
      <c r="B116" s="107" t="s">
        <v>151</v>
      </c>
      <c r="C116" s="106" t="s">
        <v>11</v>
      </c>
      <c r="D116" s="108">
        <v>1</v>
      </c>
      <c r="E116" s="137">
        <v>0</v>
      </c>
      <c r="F116" s="79">
        <f>D116*E116</f>
        <v>0</v>
      </c>
      <c r="G116" s="51"/>
      <c r="I116" s="30"/>
    </row>
    <row r="117" spans="1:7" s="30" customFormat="1" ht="12.75">
      <c r="A117" s="1"/>
      <c r="B117" s="66"/>
      <c r="C117" s="32"/>
      <c r="D117" s="23"/>
      <c r="E117" s="137"/>
      <c r="F117" s="77"/>
      <c r="G117" s="51"/>
    </row>
    <row r="118" spans="1:7" s="30" customFormat="1" ht="12.75">
      <c r="A118" s="1"/>
      <c r="B118" s="15" t="s">
        <v>155</v>
      </c>
      <c r="C118" s="20"/>
      <c r="D118" s="23"/>
      <c r="E118" s="137"/>
      <c r="F118" s="74"/>
      <c r="G118" s="16"/>
    </row>
    <row r="119" spans="1:7" s="30" customFormat="1" ht="38.25">
      <c r="A119" s="1"/>
      <c r="B119" s="66" t="s">
        <v>126</v>
      </c>
      <c r="C119" s="66" t="s">
        <v>11</v>
      </c>
      <c r="D119" s="49">
        <v>1</v>
      </c>
      <c r="E119" s="137">
        <v>0</v>
      </c>
      <c r="F119" s="67">
        <f>ROUND(D119*E119,2)</f>
        <v>0</v>
      </c>
      <c r="G119" s="73" t="s">
        <v>67</v>
      </c>
    </row>
    <row r="120" spans="1:7" s="30" customFormat="1" ht="12.75">
      <c r="A120" s="1"/>
      <c r="B120" s="66"/>
      <c r="C120" s="66"/>
      <c r="D120" s="49"/>
      <c r="E120" s="137"/>
      <c r="F120" s="67"/>
      <c r="G120" s="73"/>
    </row>
    <row r="121" spans="1:7" s="30" customFormat="1" ht="12.75">
      <c r="A121" s="1"/>
      <c r="B121" s="15" t="s">
        <v>156</v>
      </c>
      <c r="C121" s="20"/>
      <c r="D121" s="23"/>
      <c r="E121" s="137"/>
      <c r="F121" s="74"/>
      <c r="G121" s="16"/>
    </row>
    <row r="122" spans="1:7" s="30" customFormat="1" ht="38.25">
      <c r="A122" s="1"/>
      <c r="B122" s="66" t="s">
        <v>118</v>
      </c>
      <c r="C122" s="66" t="s">
        <v>11</v>
      </c>
      <c r="D122" s="49">
        <v>1</v>
      </c>
      <c r="E122" s="137">
        <v>0</v>
      </c>
      <c r="F122" s="67">
        <f>ROUND(D122*E122,2)</f>
        <v>0</v>
      </c>
      <c r="G122" s="73" t="s">
        <v>67</v>
      </c>
    </row>
    <row r="123" spans="1:7" s="30" customFormat="1" ht="12.75">
      <c r="A123" s="1"/>
      <c r="B123" s="66"/>
      <c r="C123" s="32"/>
      <c r="D123" s="23"/>
      <c r="E123" s="137"/>
      <c r="F123" s="77"/>
      <c r="G123" s="51"/>
    </row>
    <row r="124" spans="1:7" s="30" customFormat="1" ht="12.75">
      <c r="A124" s="1"/>
      <c r="B124" s="15" t="s">
        <v>157</v>
      </c>
      <c r="C124" s="20"/>
      <c r="D124" s="23"/>
      <c r="E124" s="137"/>
      <c r="F124" s="74"/>
      <c r="G124" s="16"/>
    </row>
    <row r="125" spans="1:7" s="30" customFormat="1" ht="38.25">
      <c r="A125" s="1"/>
      <c r="B125" s="66" t="s">
        <v>127</v>
      </c>
      <c r="C125" s="66" t="s">
        <v>11</v>
      </c>
      <c r="D125" s="49">
        <v>1</v>
      </c>
      <c r="E125" s="137">
        <v>0</v>
      </c>
      <c r="F125" s="67">
        <f>ROUND(D125*E125,2)</f>
        <v>0</v>
      </c>
      <c r="G125" s="73" t="s">
        <v>67</v>
      </c>
    </row>
    <row r="126" spans="1:9" s="3" customFormat="1" ht="12.75">
      <c r="A126" s="18"/>
      <c r="B126" s="66"/>
      <c r="C126" s="32"/>
      <c r="D126" s="23"/>
      <c r="E126" s="137"/>
      <c r="F126" s="77"/>
      <c r="G126" s="51"/>
      <c r="I126" s="30"/>
    </row>
    <row r="127" spans="1:9" s="3" customFormat="1" ht="12.75">
      <c r="A127" s="18"/>
      <c r="B127" s="15" t="s">
        <v>158</v>
      </c>
      <c r="C127" s="20"/>
      <c r="D127" s="69"/>
      <c r="E127" s="137"/>
      <c r="F127" s="74"/>
      <c r="G127" s="16"/>
      <c r="I127" s="30"/>
    </row>
    <row r="128" spans="1:9" s="3" customFormat="1" ht="38.25">
      <c r="A128" s="18"/>
      <c r="B128" s="66" t="s">
        <v>125</v>
      </c>
      <c r="C128" s="66" t="s">
        <v>11</v>
      </c>
      <c r="D128" s="49">
        <v>1</v>
      </c>
      <c r="E128" s="137">
        <v>0</v>
      </c>
      <c r="F128" s="67">
        <f>ROUND(D128*E128,2)</f>
        <v>0</v>
      </c>
      <c r="G128" s="73" t="s">
        <v>67</v>
      </c>
      <c r="I128" s="30"/>
    </row>
    <row r="129" spans="1:9" s="3" customFormat="1" ht="12.75">
      <c r="A129" s="18"/>
      <c r="B129" s="1"/>
      <c r="C129" s="1"/>
      <c r="D129" s="23"/>
      <c r="E129" s="137"/>
      <c r="F129" s="17"/>
      <c r="G129" s="51"/>
      <c r="I129" s="30"/>
    </row>
    <row r="130" spans="1:7" ht="12.75">
      <c r="A130" s="19"/>
      <c r="B130" s="15" t="s">
        <v>159</v>
      </c>
      <c r="C130" s="1" t="s">
        <v>8</v>
      </c>
      <c r="D130" s="23">
        <v>1138</v>
      </c>
      <c r="E130" s="137">
        <v>0</v>
      </c>
      <c r="F130" s="50">
        <f>ROUND(D130*E130,2)</f>
        <v>0</v>
      </c>
      <c r="G130" s="51"/>
    </row>
    <row r="131" spans="1:7" ht="63.75">
      <c r="A131" s="19"/>
      <c r="B131" s="32" t="s">
        <v>86</v>
      </c>
      <c r="C131" s="1"/>
      <c r="D131" s="23"/>
      <c r="E131" s="137"/>
      <c r="F131" s="50"/>
      <c r="G131" s="51"/>
    </row>
    <row r="132" spans="1:7" ht="12.75">
      <c r="A132" s="19"/>
      <c r="B132" s="1"/>
      <c r="C132" s="1"/>
      <c r="D132" s="23"/>
      <c r="E132" s="137"/>
      <c r="F132" s="39"/>
      <c r="G132" s="51"/>
    </row>
    <row r="133" spans="1:7" ht="12.75">
      <c r="A133" s="19"/>
      <c r="B133" s="15" t="s">
        <v>160</v>
      </c>
      <c r="C133" s="1" t="s">
        <v>11</v>
      </c>
      <c r="D133" s="23">
        <v>84</v>
      </c>
      <c r="E133" s="137">
        <v>0</v>
      </c>
      <c r="F133" s="50">
        <f>D133*E133</f>
        <v>0</v>
      </c>
      <c r="G133" s="51"/>
    </row>
    <row r="134" spans="1:7" ht="51">
      <c r="A134" s="19"/>
      <c r="B134" s="32" t="s">
        <v>143</v>
      </c>
      <c r="C134" s="1"/>
      <c r="D134" s="23"/>
      <c r="E134" s="137"/>
      <c r="F134" s="50"/>
      <c r="G134" s="51"/>
    </row>
    <row r="135" spans="1:7" ht="12.75">
      <c r="A135" s="2"/>
      <c r="B135" s="1"/>
      <c r="C135" s="11"/>
      <c r="D135" s="23"/>
      <c r="E135" s="137"/>
      <c r="F135" s="13"/>
      <c r="G135" s="2"/>
    </row>
    <row r="136" spans="1:7" ht="12.75">
      <c r="A136" s="10" t="s">
        <v>27</v>
      </c>
      <c r="B136" s="7" t="s">
        <v>15</v>
      </c>
      <c r="C136" s="11"/>
      <c r="D136" s="23"/>
      <c r="E136" s="137"/>
      <c r="F136" s="13"/>
      <c r="G136" s="2"/>
    </row>
    <row r="137" spans="1:7" ht="12.75">
      <c r="A137" s="2"/>
      <c r="B137" s="1"/>
      <c r="C137" s="11"/>
      <c r="D137" s="23"/>
      <c r="E137" s="137"/>
      <c r="G137" s="2"/>
    </row>
    <row r="138" spans="1:7" s="3" customFormat="1" ht="12.75">
      <c r="A138" s="2"/>
      <c r="B138" s="15" t="s">
        <v>34</v>
      </c>
      <c r="C138" s="1" t="s">
        <v>16</v>
      </c>
      <c r="D138" s="23">
        <v>40</v>
      </c>
      <c r="E138" s="137">
        <v>0</v>
      </c>
      <c r="F138" s="50">
        <f>D138*E138</f>
        <v>0</v>
      </c>
      <c r="G138" s="2"/>
    </row>
    <row r="139" spans="1:7" s="3" customFormat="1" ht="12.75">
      <c r="A139" s="2"/>
      <c r="B139" s="1" t="s">
        <v>18</v>
      </c>
      <c r="C139" s="2"/>
      <c r="D139" s="23"/>
      <c r="E139" s="137"/>
      <c r="F139" s="13"/>
      <c r="G139" s="2"/>
    </row>
    <row r="140" spans="1:7" s="3" customFormat="1" ht="12.75">
      <c r="A140" s="2"/>
      <c r="B140" s="1"/>
      <c r="C140" s="2"/>
      <c r="D140" s="23"/>
      <c r="E140" s="137"/>
      <c r="F140" s="13"/>
      <c r="G140" s="2"/>
    </row>
    <row r="141" spans="1:7" s="3" customFormat="1" ht="12.75">
      <c r="A141" s="2"/>
      <c r="B141" s="15" t="s">
        <v>33</v>
      </c>
      <c r="C141" s="1" t="s">
        <v>28</v>
      </c>
      <c r="D141" s="23">
        <v>1</v>
      </c>
      <c r="E141" s="137">
        <v>0</v>
      </c>
      <c r="F141" s="13">
        <f>D141*E141</f>
        <v>0</v>
      </c>
      <c r="G141" s="2"/>
    </row>
    <row r="142" spans="1:7" s="3" customFormat="1" ht="25.5">
      <c r="A142" s="2"/>
      <c r="B142" s="1" t="s">
        <v>29</v>
      </c>
      <c r="C142" s="2"/>
      <c r="D142" s="25"/>
      <c r="E142" s="137"/>
      <c r="F142" s="13"/>
      <c r="G142" s="2"/>
    </row>
    <row r="143" spans="1:7" s="3" customFormat="1" ht="12.75">
      <c r="A143" s="2"/>
      <c r="B143" s="1"/>
      <c r="C143" s="2"/>
      <c r="D143" s="25"/>
      <c r="E143" s="137"/>
      <c r="F143" s="13"/>
      <c r="G143" s="2"/>
    </row>
    <row r="144" spans="1:7" s="3" customFormat="1" ht="12.75">
      <c r="A144" s="2"/>
      <c r="B144" s="66">
        <v>6.04</v>
      </c>
      <c r="C144" s="75"/>
      <c r="D144" s="80"/>
      <c r="E144" s="137"/>
      <c r="F144" s="82"/>
      <c r="G144" s="2"/>
    </row>
    <row r="145" spans="1:7" s="3" customFormat="1" ht="25.5">
      <c r="A145" s="2"/>
      <c r="B145" s="66" t="s">
        <v>73</v>
      </c>
      <c r="C145" s="75" t="s">
        <v>74</v>
      </c>
      <c r="D145" s="80">
        <v>2</v>
      </c>
      <c r="E145" s="137">
        <v>0</v>
      </c>
      <c r="F145" s="82">
        <f>D145*E145</f>
        <v>0</v>
      </c>
      <c r="G145" s="2"/>
    </row>
    <row r="146" spans="1:7" s="3" customFormat="1" ht="12.75">
      <c r="A146" s="2"/>
      <c r="B146" s="66"/>
      <c r="C146" s="75"/>
      <c r="D146" s="80"/>
      <c r="E146" s="137"/>
      <c r="F146" s="82"/>
      <c r="G146" s="2"/>
    </row>
    <row r="147" spans="1:7" s="3" customFormat="1" ht="12.75">
      <c r="A147" s="2"/>
      <c r="B147" s="66">
        <v>6.05</v>
      </c>
      <c r="C147" s="75"/>
      <c r="D147" s="80"/>
      <c r="E147" s="137"/>
      <c r="F147" s="82"/>
      <c r="G147" s="2"/>
    </row>
    <row r="148" spans="1:7" s="3" customFormat="1" ht="12.75">
      <c r="A148" s="2"/>
      <c r="B148" s="83" t="s">
        <v>75</v>
      </c>
      <c r="C148" s="75" t="s">
        <v>8</v>
      </c>
      <c r="D148" s="80">
        <v>1138</v>
      </c>
      <c r="E148" s="137">
        <v>0</v>
      </c>
      <c r="F148" s="82">
        <f>D148*E148</f>
        <v>0</v>
      </c>
      <c r="G148" s="2"/>
    </row>
    <row r="149" spans="1:7" s="3" customFormat="1" ht="12.75">
      <c r="A149" s="2"/>
      <c r="B149" s="1"/>
      <c r="C149" s="2"/>
      <c r="D149" s="25"/>
      <c r="E149" s="24"/>
      <c r="F149" s="13"/>
      <c r="G149" s="2"/>
    </row>
    <row r="150" spans="1:7" s="3" customFormat="1" ht="12.75">
      <c r="A150" s="10" t="s">
        <v>31</v>
      </c>
      <c r="B150" s="7" t="s">
        <v>26</v>
      </c>
      <c r="C150" s="2"/>
      <c r="D150" s="25"/>
      <c r="E150" s="24"/>
      <c r="F150" s="13"/>
      <c r="G150" s="2"/>
    </row>
    <row r="151" spans="1:7" s="3" customFormat="1" ht="12.75">
      <c r="A151" s="2"/>
      <c r="B151" s="1"/>
      <c r="C151" s="2"/>
      <c r="D151" s="25"/>
      <c r="E151" s="24"/>
      <c r="F151" s="13"/>
      <c r="G151" s="2"/>
    </row>
    <row r="152" spans="1:7" s="3" customFormat="1" ht="12.75">
      <c r="A152" s="2"/>
      <c r="B152" s="15" t="s">
        <v>38</v>
      </c>
      <c r="C152" s="2" t="s">
        <v>28</v>
      </c>
      <c r="D152" s="23">
        <v>1</v>
      </c>
      <c r="E152" s="24">
        <f>SUM(F6:F148)</f>
        <v>0</v>
      </c>
      <c r="F152" s="13">
        <f>E152*10%</f>
        <v>0</v>
      </c>
      <c r="G152" s="2"/>
    </row>
    <row r="153" spans="1:7" s="3" customFormat="1" ht="25.5">
      <c r="A153" s="2"/>
      <c r="B153" s="1" t="s">
        <v>0</v>
      </c>
      <c r="C153" s="2"/>
      <c r="D153" s="25"/>
      <c r="E153" s="24"/>
      <c r="F153" s="13"/>
      <c r="G153" s="2"/>
    </row>
    <row r="154" spans="1:7" s="3" customFormat="1" ht="12.75">
      <c r="A154" s="2"/>
      <c r="B154" s="1"/>
      <c r="C154" s="2"/>
      <c r="D154" s="25"/>
      <c r="E154" s="24"/>
      <c r="F154" s="13"/>
      <c r="G154" s="2"/>
    </row>
    <row r="155" spans="1:6" s="3" customFormat="1" ht="12.75">
      <c r="A155" s="2"/>
      <c r="B155" s="7" t="s">
        <v>36</v>
      </c>
      <c r="C155" s="2"/>
      <c r="D155" s="25"/>
      <c r="E155" s="24"/>
      <c r="F155" s="14">
        <f>SUM(F5:F154)</f>
        <v>0</v>
      </c>
    </row>
    <row r="156" spans="4:5" s="3" customFormat="1" ht="12.75">
      <c r="D156" s="26"/>
      <c r="E156" s="26"/>
    </row>
    <row r="157" spans="1:5" s="3" customFormat="1" ht="12.75">
      <c r="A157" s="8"/>
      <c r="D157" s="26"/>
      <c r="E157" s="138" t="s">
        <v>195</v>
      </c>
    </row>
    <row r="158" spans="1:5" s="3" customFormat="1" ht="12.75">
      <c r="A158" s="4"/>
      <c r="B158" s="4"/>
      <c r="C158" s="8"/>
      <c r="D158" s="27"/>
      <c r="E158" s="26"/>
    </row>
    <row r="159" spans="1:5" s="3" customFormat="1" ht="12.75">
      <c r="A159" s="9"/>
      <c r="B159" s="4"/>
      <c r="C159" s="4"/>
      <c r="D159" s="27"/>
      <c r="E159" s="28" t="s">
        <v>196</v>
      </c>
    </row>
    <row r="160" spans="4:5" s="3" customFormat="1" ht="12.75">
      <c r="D160" s="26"/>
      <c r="E160" s="26"/>
    </row>
    <row r="161" spans="4:5" s="3" customFormat="1" ht="12.75">
      <c r="D161" s="26"/>
      <c r="E161" s="26"/>
    </row>
    <row r="162" spans="2:5" s="3" customFormat="1" ht="12.75">
      <c r="B162" s="12"/>
      <c r="D162" s="26"/>
      <c r="E162" s="26"/>
    </row>
    <row r="163" spans="4:5" s="3" customFormat="1" ht="12.75">
      <c r="D163" s="29"/>
      <c r="E163" s="26"/>
    </row>
    <row r="164" spans="4:5" s="3" customFormat="1" ht="12.75">
      <c r="D164" s="26"/>
      <c r="E164" s="26"/>
    </row>
    <row r="165" spans="4:5" s="3" customFormat="1" ht="12.75">
      <c r="D165" s="26"/>
      <c r="E165" s="26"/>
    </row>
    <row r="166" spans="4:5" s="3" customFormat="1" ht="12.75">
      <c r="D166" s="26"/>
      <c r="E166" s="26"/>
    </row>
    <row r="167" spans="4:5" s="3" customFormat="1" ht="12.75">
      <c r="D167" s="26"/>
      <c r="E167" s="26"/>
    </row>
    <row r="168" spans="4:5" s="3" customFormat="1" ht="12.75">
      <c r="D168" s="26"/>
      <c r="E168" s="26"/>
    </row>
    <row r="169" spans="4:5" s="3" customFormat="1" ht="12.75">
      <c r="D169" s="26"/>
      <c r="E169" s="26"/>
    </row>
    <row r="170" spans="4:5" s="3" customFormat="1" ht="12.75">
      <c r="D170" s="26"/>
      <c r="E170" s="26"/>
    </row>
    <row r="171" spans="4:5" s="3" customFormat="1" ht="12.75">
      <c r="D171" s="26"/>
      <c r="E171" s="26"/>
    </row>
    <row r="172" spans="4:5" s="3" customFormat="1" ht="12.75">
      <c r="D172" s="26"/>
      <c r="E172" s="26"/>
    </row>
    <row r="173" spans="1:61" s="26" customFormat="1" ht="12.75">
      <c r="A173" s="3"/>
      <c r="B173" s="3"/>
      <c r="C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row>
    <row r="174" spans="1:61" s="26" customFormat="1" ht="12.75">
      <c r="A174" s="3"/>
      <c r="B174" s="3"/>
      <c r="C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row>
    <row r="175" spans="1:61" s="26" customFormat="1" ht="12.75">
      <c r="A175" s="3"/>
      <c r="B175" s="3"/>
      <c r="C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row>
    <row r="176" spans="1:61" s="26" customFormat="1" ht="12.75">
      <c r="A176" s="3"/>
      <c r="B176" s="3"/>
      <c r="C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row>
    <row r="177" spans="1:61" s="26" customFormat="1" ht="12.75">
      <c r="A177" s="3"/>
      <c r="B177" s="3"/>
      <c r="C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row>
    <row r="178" spans="1:61" s="26" customFormat="1" ht="12.75">
      <c r="A178" s="3"/>
      <c r="B178" s="3"/>
      <c r="C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row>
    <row r="179" spans="1:61" s="26" customFormat="1" ht="12.75">
      <c r="A179" s="3"/>
      <c r="B179" s="3"/>
      <c r="C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row>
    <row r="180" spans="1:61" s="26" customFormat="1" ht="12.75">
      <c r="A180" s="3"/>
      <c r="B180" s="3"/>
      <c r="C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row>
    <row r="181" spans="1:61" s="26" customFormat="1" ht="12.75">
      <c r="A181" s="3"/>
      <c r="B181" s="3"/>
      <c r="C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row>
    <row r="182" spans="1:61" s="26" customFormat="1" ht="12.75">
      <c r="A182" s="3"/>
      <c r="B182" s="3"/>
      <c r="C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row>
    <row r="183" spans="1:61" s="26" customFormat="1" ht="12.75">
      <c r="A183" s="3"/>
      <c r="B183" s="3"/>
      <c r="C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row>
    <row r="184" spans="1:61" s="26" customFormat="1" ht="12.75">
      <c r="A184" s="3"/>
      <c r="B184" s="3"/>
      <c r="C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row>
    <row r="185" spans="1:61" s="26" customFormat="1" ht="12.75">
      <c r="A185" s="3"/>
      <c r="B185" s="3"/>
      <c r="C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row>
    <row r="186" spans="1:61" s="26" customFormat="1" ht="12.75">
      <c r="A186" s="3"/>
      <c r="B186" s="3"/>
      <c r="C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row>
    <row r="187" spans="1:61" s="26" customFormat="1" ht="12.75">
      <c r="A187" s="3"/>
      <c r="B187" s="3"/>
      <c r="C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row>
    <row r="188" spans="1:61" s="26" customFormat="1" ht="12.75">
      <c r="A188" s="3"/>
      <c r="B188" s="3"/>
      <c r="C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row>
    <row r="189" spans="1:61" s="26" customFormat="1" ht="12.75">
      <c r="A189" s="3"/>
      <c r="B189" s="3"/>
      <c r="C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row>
    <row r="190" spans="1:61" s="26" customFormat="1" ht="12.75">
      <c r="A190" s="3"/>
      <c r="B190" s="3"/>
      <c r="C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row>
    <row r="191" spans="1:61" s="26" customFormat="1" ht="12.75">
      <c r="A191" s="3"/>
      <c r="B191" s="3"/>
      <c r="C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row>
    <row r="192" spans="1:61" s="26" customFormat="1" ht="12.75">
      <c r="A192" s="3"/>
      <c r="B192" s="3"/>
      <c r="C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row>
    <row r="193" spans="1:61" s="26" customFormat="1" ht="12.75">
      <c r="A193" s="3"/>
      <c r="B193" s="3"/>
      <c r="C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row>
    <row r="194" spans="1:61" s="26" customFormat="1" ht="12.75">
      <c r="A194" s="3"/>
      <c r="B194" s="3"/>
      <c r="C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row>
    <row r="195" spans="1:61" s="26" customFormat="1" ht="12.75">
      <c r="A195" s="3"/>
      <c r="B195" s="3"/>
      <c r="C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row>
    <row r="196" spans="1:61" s="26" customFormat="1" ht="12.75">
      <c r="A196" s="3"/>
      <c r="B196" s="3"/>
      <c r="C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row>
    <row r="197" spans="1:61" s="26" customFormat="1" ht="12.75">
      <c r="A197" s="3"/>
      <c r="B197" s="3"/>
      <c r="C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row>
    <row r="198" spans="1:61" s="26" customFormat="1" ht="12.75">
      <c r="A198" s="3"/>
      <c r="B198" s="3"/>
      <c r="C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row>
    <row r="199" spans="1:61" s="26" customFormat="1" ht="12.75">
      <c r="A199" s="3"/>
      <c r="B199" s="3"/>
      <c r="C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row>
    <row r="200" spans="1:61" s="26" customFormat="1" ht="12.75">
      <c r="A200" s="3"/>
      <c r="B200" s="3"/>
      <c r="C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row>
    <row r="201" spans="1:61" s="26" customFormat="1" ht="12.75">
      <c r="A201" s="3"/>
      <c r="B201" s="3"/>
      <c r="C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row>
    <row r="202" spans="1:61" s="26" customFormat="1" ht="12.75">
      <c r="A202" s="3"/>
      <c r="B202" s="3"/>
      <c r="C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row>
    <row r="203" spans="1:61" s="26" customFormat="1" ht="12.75">
      <c r="A203" s="3"/>
      <c r="B203" s="3"/>
      <c r="C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row>
    <row r="204" spans="1:61" s="26" customFormat="1" ht="12.75">
      <c r="A204" s="3"/>
      <c r="B204" s="3"/>
      <c r="C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row>
    <row r="205" spans="1:61" s="26" customFormat="1" ht="12.75">
      <c r="A205" s="3"/>
      <c r="B205" s="3"/>
      <c r="C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row>
    <row r="206" spans="1:61" s="26" customFormat="1" ht="12.75">
      <c r="A206" s="3"/>
      <c r="B206" s="3"/>
      <c r="C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row>
    <row r="207" spans="1:61" s="26" customFormat="1" ht="12.75">
      <c r="A207" s="3"/>
      <c r="B207" s="3"/>
      <c r="C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row>
    <row r="208" spans="1:61" s="26" customFormat="1" ht="12.75">
      <c r="A208" s="3"/>
      <c r="B208" s="3"/>
      <c r="C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row>
    <row r="209" spans="1:61" s="26" customFormat="1" ht="12.75">
      <c r="A209" s="3"/>
      <c r="B209" s="3"/>
      <c r="C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row>
    <row r="210" spans="1:61" s="26" customFormat="1" ht="12.75">
      <c r="A210" s="3"/>
      <c r="B210" s="3"/>
      <c r="C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row>
    <row r="211" spans="1:61" s="26" customFormat="1" ht="12.75">
      <c r="A211" s="3"/>
      <c r="B211" s="3"/>
      <c r="C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row>
    <row r="212" spans="1:4" ht="12.75">
      <c r="A212" s="3"/>
      <c r="B212" s="3"/>
      <c r="C212" s="3"/>
      <c r="D212" s="26"/>
    </row>
  </sheetData>
  <sheetProtection/>
  <mergeCells count="1">
    <mergeCell ref="A1:F1"/>
  </mergeCells>
  <conditionalFormatting sqref="E6:E148">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6"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BI178"/>
  <sheetViews>
    <sheetView view="pageBreakPreview" zoomScaleSheetLayoutView="100" zoomScalePageLayoutView="0" workbookViewId="0" topLeftCell="A100">
      <selection activeCell="A110" sqref="A110:IV112"/>
    </sheetView>
  </sheetViews>
  <sheetFormatPr defaultColWidth="34.421875" defaultRowHeight="12.75"/>
  <cols>
    <col min="1" max="1" width="8.421875" style="4" bestFit="1" customWidth="1"/>
    <col min="2" max="2" width="39.57421875" style="4" customWidth="1"/>
    <col min="3" max="3" width="5.8515625" style="4" customWidth="1"/>
    <col min="4" max="4" width="16.57421875" style="29" bestFit="1" customWidth="1"/>
    <col min="5" max="5" width="11.140625" style="26" customWidth="1"/>
    <col min="6" max="6" width="10.57421875" style="3" bestFit="1" customWidth="1"/>
    <col min="7" max="61" width="34.421875" style="3" customWidth="1"/>
    <col min="62" max="16384" width="34.421875" style="4" customWidth="1"/>
  </cols>
  <sheetData>
    <row r="1" spans="1:6" ht="15.75">
      <c r="A1" s="165" t="s">
        <v>102</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14</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148</v>
      </c>
      <c r="E9" s="137">
        <v>0</v>
      </c>
      <c r="F9" s="45">
        <f>D9*E9</f>
        <v>0</v>
      </c>
      <c r="G9" s="2"/>
    </row>
    <row r="10" spans="1:7" ht="25.5">
      <c r="A10" s="47"/>
      <c r="B10" s="21" t="s">
        <v>52</v>
      </c>
      <c r="C10" s="47"/>
      <c r="D10" s="43"/>
      <c r="E10" s="137"/>
      <c r="F10" s="45"/>
      <c r="G10" s="2"/>
    </row>
    <row r="11" spans="1:7" ht="12.75">
      <c r="A11" s="47"/>
      <c r="B11" s="21"/>
      <c r="C11" s="21"/>
      <c r="D11" s="43"/>
      <c r="E11" s="137"/>
      <c r="F11" s="45"/>
      <c r="G11" s="2"/>
    </row>
    <row r="12" spans="1:7" ht="12.75">
      <c r="A12" s="95" t="s">
        <v>22</v>
      </c>
      <c r="B12" s="96" t="s">
        <v>13</v>
      </c>
      <c r="C12" s="73"/>
      <c r="D12" s="49"/>
      <c r="E12" s="137"/>
      <c r="F12" s="67"/>
      <c r="G12" s="51"/>
    </row>
    <row r="13" spans="1:7" ht="12.75">
      <c r="A13" s="95"/>
      <c r="B13" s="96"/>
      <c r="C13" s="73"/>
      <c r="D13" s="49"/>
      <c r="E13" s="137"/>
      <c r="F13" s="67"/>
      <c r="G13" s="51"/>
    </row>
    <row r="14" spans="1:7" ht="12.75">
      <c r="A14" s="95"/>
      <c r="B14" s="88" t="s">
        <v>23</v>
      </c>
      <c r="C14" s="66" t="s">
        <v>9</v>
      </c>
      <c r="D14" s="49">
        <v>590</v>
      </c>
      <c r="E14" s="137">
        <v>0</v>
      </c>
      <c r="F14" s="67">
        <f>D14*E14</f>
        <v>0</v>
      </c>
      <c r="G14" s="51"/>
    </row>
    <row r="15" spans="1:7" ht="51">
      <c r="A15" s="73"/>
      <c r="B15" s="66" t="s">
        <v>145</v>
      </c>
      <c r="C15" s="66"/>
      <c r="D15" s="49"/>
      <c r="E15" s="137"/>
      <c r="F15" s="67"/>
      <c r="G15" s="58"/>
    </row>
    <row r="16" spans="1:7" ht="12.75">
      <c r="A16" s="73"/>
      <c r="B16" s="66"/>
      <c r="C16" s="66"/>
      <c r="D16" s="49"/>
      <c r="E16" s="137"/>
      <c r="F16" s="67"/>
      <c r="G16" s="58"/>
    </row>
    <row r="17" spans="1:7" ht="12.75">
      <c r="A17" s="73"/>
      <c r="B17" s="88" t="s">
        <v>41</v>
      </c>
      <c r="C17" s="66" t="s">
        <v>9</v>
      </c>
      <c r="D17" s="49">
        <v>25</v>
      </c>
      <c r="E17" s="137">
        <v>0</v>
      </c>
      <c r="F17" s="67">
        <f>D17*E17</f>
        <v>0</v>
      </c>
      <c r="G17" s="58"/>
    </row>
    <row r="18" spans="1:7" ht="63.75">
      <c r="A18" s="73"/>
      <c r="B18" s="66" t="s">
        <v>137</v>
      </c>
      <c r="C18" s="66"/>
      <c r="D18" s="49"/>
      <c r="E18" s="137"/>
      <c r="F18" s="67"/>
      <c r="G18" s="58"/>
    </row>
    <row r="19" spans="1:7" ht="12.75">
      <c r="A19" s="73"/>
      <c r="B19" s="66"/>
      <c r="C19" s="66"/>
      <c r="D19" s="49"/>
      <c r="E19" s="137"/>
      <c r="F19" s="67"/>
      <c r="G19" s="58"/>
    </row>
    <row r="20" spans="1:7" ht="12.75">
      <c r="A20" s="73"/>
      <c r="B20" s="88" t="s">
        <v>55</v>
      </c>
      <c r="C20" s="66"/>
      <c r="D20" s="49"/>
      <c r="E20" s="137"/>
      <c r="F20" s="67"/>
      <c r="G20" s="58"/>
    </row>
    <row r="21" spans="1:7" ht="38.25">
      <c r="A21" s="73"/>
      <c r="B21" s="66" t="s">
        <v>128</v>
      </c>
      <c r="C21" s="66" t="s">
        <v>8</v>
      </c>
      <c r="D21" s="49">
        <v>188</v>
      </c>
      <c r="E21" s="137">
        <v>0</v>
      </c>
      <c r="F21" s="67">
        <f>D21*E21</f>
        <v>0</v>
      </c>
      <c r="G21" s="58"/>
    </row>
    <row r="22" spans="1:7" ht="12.75">
      <c r="A22" s="73"/>
      <c r="B22" s="66"/>
      <c r="C22" s="66"/>
      <c r="D22" s="49"/>
      <c r="E22" s="137"/>
      <c r="F22" s="67"/>
      <c r="G22" s="51"/>
    </row>
    <row r="23" spans="1:7" ht="15">
      <c r="A23" s="73"/>
      <c r="B23" s="88" t="s">
        <v>140</v>
      </c>
      <c r="C23" s="66" t="s">
        <v>9</v>
      </c>
      <c r="D23" s="49">
        <v>35</v>
      </c>
      <c r="E23" s="137">
        <v>0</v>
      </c>
      <c r="F23" s="67">
        <f>D23*E23</f>
        <v>0</v>
      </c>
      <c r="G23" s="97"/>
    </row>
    <row r="24" spans="1:7" ht="51.75">
      <c r="A24" s="73"/>
      <c r="B24" s="66" t="s">
        <v>53</v>
      </c>
      <c r="C24" s="66"/>
      <c r="D24" s="49"/>
      <c r="E24" s="137"/>
      <c r="F24" s="67"/>
      <c r="G24" s="97" t="s">
        <v>54</v>
      </c>
    </row>
    <row r="25" spans="1:7" ht="12.75">
      <c r="A25" s="73"/>
      <c r="B25" s="66"/>
      <c r="C25" s="66"/>
      <c r="D25" s="49"/>
      <c r="E25" s="137"/>
      <c r="F25" s="67"/>
      <c r="G25" s="51"/>
    </row>
    <row r="26" spans="1:7" ht="12.75">
      <c r="A26" s="73"/>
      <c r="B26" s="64" t="s">
        <v>142</v>
      </c>
      <c r="C26" s="66" t="s">
        <v>4</v>
      </c>
      <c r="D26" s="49">
        <v>300.8</v>
      </c>
      <c r="E26" s="137">
        <v>0</v>
      </c>
      <c r="F26" s="67">
        <f>D26*E26</f>
        <v>0</v>
      </c>
      <c r="G26" s="51"/>
    </row>
    <row r="27" spans="1:7" ht="38.25">
      <c r="A27" s="73"/>
      <c r="B27" s="66" t="s">
        <v>17</v>
      </c>
      <c r="C27" s="73"/>
      <c r="D27" s="49"/>
      <c r="E27" s="137"/>
      <c r="F27" s="67"/>
      <c r="G27" s="51"/>
    </row>
    <row r="28" spans="1:10" ht="12.75">
      <c r="A28" s="73"/>
      <c r="B28" s="66"/>
      <c r="C28" s="66"/>
      <c r="D28" s="49"/>
      <c r="E28" s="137"/>
      <c r="F28" s="67"/>
      <c r="G28" s="51"/>
      <c r="I28" s="31"/>
      <c r="J28" s="31"/>
    </row>
    <row r="29" spans="1:10" ht="12.75">
      <c r="A29" s="73"/>
      <c r="B29" s="88" t="s">
        <v>37</v>
      </c>
      <c r="C29" s="66" t="s">
        <v>9</v>
      </c>
      <c r="D29" s="49">
        <v>180</v>
      </c>
      <c r="E29" s="137">
        <v>0</v>
      </c>
      <c r="F29" s="67">
        <f>D29*E29</f>
        <v>0</v>
      </c>
      <c r="G29" s="51"/>
      <c r="I29" s="31"/>
      <c r="J29" s="31"/>
    </row>
    <row r="30" spans="1:10" ht="76.5">
      <c r="A30" s="73"/>
      <c r="B30" s="66" t="s">
        <v>56</v>
      </c>
      <c r="C30" s="66"/>
      <c r="D30" s="49"/>
      <c r="E30" s="137"/>
      <c r="F30" s="67"/>
      <c r="G30" s="51"/>
      <c r="I30" s="31"/>
      <c r="J30" s="31"/>
    </row>
    <row r="31" spans="1:10" ht="12.75">
      <c r="A31" s="73"/>
      <c r="B31" s="66"/>
      <c r="C31" s="66"/>
      <c r="D31" s="49"/>
      <c r="E31" s="137"/>
      <c r="F31" s="67"/>
      <c r="G31" s="51"/>
      <c r="I31" s="31"/>
      <c r="J31" s="31"/>
    </row>
    <row r="32" spans="1:10" ht="12.75">
      <c r="A32" s="73"/>
      <c r="B32" s="88" t="s">
        <v>57</v>
      </c>
      <c r="C32" s="66" t="s">
        <v>9</v>
      </c>
      <c r="D32" s="49">
        <v>5</v>
      </c>
      <c r="E32" s="137">
        <v>0</v>
      </c>
      <c r="F32" s="67">
        <f>E32*D32</f>
        <v>0</v>
      </c>
      <c r="G32" s="51"/>
      <c r="I32" s="31"/>
      <c r="J32" s="31"/>
    </row>
    <row r="33" spans="1:10" ht="127.5">
      <c r="A33" s="73"/>
      <c r="B33" s="66" t="s">
        <v>136</v>
      </c>
      <c r="C33" s="66"/>
      <c r="D33" s="49"/>
      <c r="E33" s="137"/>
      <c r="F33" s="67"/>
      <c r="G33" s="51"/>
      <c r="I33" s="31"/>
      <c r="J33" s="31"/>
    </row>
    <row r="34" spans="1:10" ht="12.75">
      <c r="A34" s="73"/>
      <c r="B34" s="66"/>
      <c r="C34" s="66"/>
      <c r="D34" s="49"/>
      <c r="E34" s="137"/>
      <c r="F34" s="67"/>
      <c r="G34" s="51"/>
      <c r="I34" s="31"/>
      <c r="J34" s="31"/>
    </row>
    <row r="35" spans="1:7" ht="12.75">
      <c r="A35" s="73"/>
      <c r="B35" s="64" t="s">
        <v>129</v>
      </c>
      <c r="C35" s="66" t="s">
        <v>9</v>
      </c>
      <c r="D35" s="49">
        <v>360</v>
      </c>
      <c r="E35" s="137">
        <v>0</v>
      </c>
      <c r="F35" s="67">
        <f>D35*E35</f>
        <v>0</v>
      </c>
      <c r="G35" s="51"/>
    </row>
    <row r="36" spans="1:10" ht="114.75">
      <c r="A36" s="73"/>
      <c r="B36" s="66" t="s">
        <v>30</v>
      </c>
      <c r="C36" s="66"/>
      <c r="D36" s="49"/>
      <c r="E36" s="137"/>
      <c r="F36" s="67"/>
      <c r="G36" s="51"/>
      <c r="I36" s="31"/>
      <c r="J36" s="31"/>
    </row>
    <row r="37" spans="1:7" ht="12.75">
      <c r="A37" s="73"/>
      <c r="B37" s="66"/>
      <c r="C37" s="66"/>
      <c r="D37" s="49"/>
      <c r="E37" s="137"/>
      <c r="F37" s="67"/>
      <c r="G37" s="51"/>
    </row>
    <row r="38" spans="1:7" ht="12.75">
      <c r="A38" s="73"/>
      <c r="B38" s="88" t="s">
        <v>131</v>
      </c>
      <c r="C38" s="66" t="s">
        <v>9</v>
      </c>
      <c r="D38" s="49">
        <v>615</v>
      </c>
      <c r="E38" s="137">
        <v>0</v>
      </c>
      <c r="F38" s="67">
        <f>D38*E38</f>
        <v>0</v>
      </c>
      <c r="G38" s="51"/>
    </row>
    <row r="39" spans="1:7" ht="51">
      <c r="A39" s="73"/>
      <c r="B39" s="66" t="s">
        <v>130</v>
      </c>
      <c r="C39" s="73"/>
      <c r="D39" s="49"/>
      <c r="E39" s="137"/>
      <c r="F39" s="67"/>
      <c r="G39" s="51"/>
    </row>
    <row r="40" spans="1:7" ht="12.75">
      <c r="A40" s="38"/>
      <c r="B40" s="66"/>
      <c r="C40" s="73"/>
      <c r="D40" s="49"/>
      <c r="E40" s="137"/>
      <c r="F40" s="67"/>
      <c r="G40" s="2"/>
    </row>
    <row r="41" spans="1:7" ht="25.5">
      <c r="A41" s="38"/>
      <c r="B41" s="64" t="s">
        <v>134</v>
      </c>
      <c r="C41" s="66" t="s">
        <v>132</v>
      </c>
      <c r="D41" s="49">
        <v>1</v>
      </c>
      <c r="E41" s="137">
        <v>0</v>
      </c>
      <c r="F41" s="67">
        <f>D41*E41</f>
        <v>0</v>
      </c>
      <c r="G41" s="2"/>
    </row>
    <row r="42" spans="1:7" ht="12.75">
      <c r="A42" s="38"/>
      <c r="B42" s="66" t="s">
        <v>133</v>
      </c>
      <c r="C42" s="73"/>
      <c r="D42" s="49"/>
      <c r="E42" s="137"/>
      <c r="F42" s="67"/>
      <c r="G42" s="2"/>
    </row>
    <row r="43" spans="1:7" ht="12.75">
      <c r="A43" s="38"/>
      <c r="B43" s="66"/>
      <c r="C43" s="73"/>
      <c r="D43" s="49"/>
      <c r="E43" s="137"/>
      <c r="F43" s="67"/>
      <c r="G43" s="2"/>
    </row>
    <row r="44" spans="1:7" ht="12.75">
      <c r="A44" s="38"/>
      <c r="B44" s="64" t="s">
        <v>138</v>
      </c>
      <c r="C44" s="66" t="s">
        <v>8</v>
      </c>
      <c r="D44" s="49">
        <v>188</v>
      </c>
      <c r="E44" s="137">
        <v>0</v>
      </c>
      <c r="F44" s="67">
        <f>D44*E44</f>
        <v>0</v>
      </c>
      <c r="G44" s="2"/>
    </row>
    <row r="45" spans="1:7" ht="63.75">
      <c r="A45" s="38"/>
      <c r="B45" s="89" t="s">
        <v>135</v>
      </c>
      <c r="C45" s="66"/>
      <c r="D45" s="90"/>
      <c r="E45" s="137"/>
      <c r="F45" s="67"/>
      <c r="G45" s="2"/>
    </row>
    <row r="46" spans="1:7" ht="12.75">
      <c r="A46" s="38"/>
      <c r="B46" s="63"/>
      <c r="C46" s="63"/>
      <c r="D46" s="61"/>
      <c r="E46" s="137"/>
      <c r="F46" s="62"/>
      <c r="G46" s="2"/>
    </row>
    <row r="47" spans="1:7" ht="12.75">
      <c r="A47" s="40" t="s">
        <v>24</v>
      </c>
      <c r="B47" s="41" t="s">
        <v>14</v>
      </c>
      <c r="C47" s="37"/>
      <c r="D47" s="35"/>
      <c r="E47" s="137"/>
      <c r="F47" s="36"/>
      <c r="G47" s="2"/>
    </row>
    <row r="48" spans="1:7" ht="12.75">
      <c r="A48" s="33"/>
      <c r="B48" s="34"/>
      <c r="C48" s="37"/>
      <c r="D48" s="35"/>
      <c r="E48" s="137"/>
      <c r="F48" s="36"/>
      <c r="G48" s="2"/>
    </row>
    <row r="49" spans="1:7" ht="12.75">
      <c r="A49" s="59"/>
      <c r="B49" s="64" t="s">
        <v>58</v>
      </c>
      <c r="C49" s="66"/>
      <c r="D49" s="49"/>
      <c r="E49" s="137"/>
      <c r="F49" s="67"/>
      <c r="G49" s="2"/>
    </row>
    <row r="50" spans="1:7" ht="63.75">
      <c r="A50" s="59"/>
      <c r="B50" s="65" t="s">
        <v>82</v>
      </c>
      <c r="C50" s="66"/>
      <c r="D50" s="49"/>
      <c r="E50" s="137"/>
      <c r="F50" s="67"/>
      <c r="G50" s="58" t="s">
        <v>144</v>
      </c>
    </row>
    <row r="51" spans="1:7" ht="12.75">
      <c r="A51" s="59"/>
      <c r="B51" s="65" t="s">
        <v>50</v>
      </c>
      <c r="C51" s="66" t="s">
        <v>8</v>
      </c>
      <c r="D51" s="49">
        <v>40</v>
      </c>
      <c r="E51" s="137">
        <v>0</v>
      </c>
      <c r="F51" s="67">
        <f>D51*E51</f>
        <v>0</v>
      </c>
      <c r="G51" s="73" t="s">
        <v>49</v>
      </c>
    </row>
    <row r="52" spans="1:7" ht="12.75">
      <c r="A52" s="59"/>
      <c r="B52" s="65" t="s">
        <v>44</v>
      </c>
      <c r="C52" s="66" t="s">
        <v>8</v>
      </c>
      <c r="D52" s="49">
        <v>62</v>
      </c>
      <c r="E52" s="137">
        <v>0</v>
      </c>
      <c r="F52" s="67">
        <f>D52*E52</f>
        <v>0</v>
      </c>
      <c r="G52" s="2"/>
    </row>
    <row r="53" spans="1:7" ht="12.75">
      <c r="A53" s="59"/>
      <c r="B53" s="65" t="s">
        <v>45</v>
      </c>
      <c r="C53" s="66" t="s">
        <v>8</v>
      </c>
      <c r="D53" s="49">
        <v>28</v>
      </c>
      <c r="E53" s="137">
        <v>0</v>
      </c>
      <c r="F53" s="67">
        <f>D53*E53</f>
        <v>0</v>
      </c>
      <c r="G53" s="2"/>
    </row>
    <row r="54" spans="1:7" ht="12.75">
      <c r="A54" s="59"/>
      <c r="B54" s="65" t="s">
        <v>46</v>
      </c>
      <c r="C54" s="66" t="s">
        <v>8</v>
      </c>
      <c r="D54" s="49">
        <v>58</v>
      </c>
      <c r="E54" s="137">
        <v>0</v>
      </c>
      <c r="F54" s="67">
        <f>D54*E54</f>
        <v>0</v>
      </c>
      <c r="G54" s="2"/>
    </row>
    <row r="55" spans="1:7" ht="12.75">
      <c r="A55" s="59"/>
      <c r="B55" s="65"/>
      <c r="C55" s="66"/>
      <c r="D55" s="49"/>
      <c r="E55" s="137"/>
      <c r="F55" s="67"/>
      <c r="G55" s="2"/>
    </row>
    <row r="56" spans="1:7" ht="12.75">
      <c r="A56" s="59"/>
      <c r="B56" s="64" t="s">
        <v>91</v>
      </c>
      <c r="C56" s="76"/>
      <c r="D56" s="69"/>
      <c r="E56" s="137"/>
      <c r="F56" s="77"/>
      <c r="G56" s="2"/>
    </row>
    <row r="57" spans="1:7" ht="25.5">
      <c r="A57" s="59"/>
      <c r="B57" s="66" t="s">
        <v>72</v>
      </c>
      <c r="C57" s="76" t="s">
        <v>8</v>
      </c>
      <c r="D57" s="69">
        <v>40</v>
      </c>
      <c r="E57" s="137">
        <v>0</v>
      </c>
      <c r="F57" s="77">
        <f>D57*E57</f>
        <v>0</v>
      </c>
      <c r="G57" s="2"/>
    </row>
    <row r="58" spans="1:7" ht="12.75">
      <c r="A58" s="59"/>
      <c r="B58" s="65"/>
      <c r="C58" s="66"/>
      <c r="D58" s="49"/>
      <c r="E58" s="137"/>
      <c r="F58" s="67"/>
      <c r="G58" s="2"/>
    </row>
    <row r="59" spans="1:61" s="39" customFormat="1" ht="12.75">
      <c r="A59" s="51"/>
      <c r="B59" s="15" t="s">
        <v>60</v>
      </c>
      <c r="C59" s="1" t="s">
        <v>11</v>
      </c>
      <c r="D59" s="23">
        <v>5</v>
      </c>
      <c r="E59" s="137">
        <v>0</v>
      </c>
      <c r="F59" s="50">
        <f>D59*E59</f>
        <v>0</v>
      </c>
      <c r="G59" s="51"/>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s="39" customFormat="1" ht="51">
      <c r="A60" s="51"/>
      <c r="B60" s="32" t="s">
        <v>61</v>
      </c>
      <c r="C60" s="1"/>
      <c r="D60" s="23"/>
      <c r="E60" s="137"/>
      <c r="F60" s="50"/>
      <c r="G60" s="69"/>
      <c r="H60" s="53"/>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s="39" customFormat="1" ht="12.75">
      <c r="A61" s="51"/>
      <c r="B61" s="32"/>
      <c r="C61" s="1"/>
      <c r="D61" s="23"/>
      <c r="E61" s="137"/>
      <c r="F61" s="50"/>
      <c r="G61" s="69"/>
      <c r="H61" s="53"/>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61" s="39" customFormat="1" ht="12.75">
      <c r="A62" s="51"/>
      <c r="B62" s="15" t="s">
        <v>63</v>
      </c>
      <c r="C62" s="1" t="s">
        <v>11</v>
      </c>
      <c r="D62" s="23">
        <v>1</v>
      </c>
      <c r="E62" s="137">
        <v>0</v>
      </c>
      <c r="F62" s="50">
        <f>D62*E62</f>
        <v>0</v>
      </c>
      <c r="G62" s="69"/>
      <c r="H62" s="53"/>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row>
    <row r="63" spans="1:61" s="39" customFormat="1" ht="51">
      <c r="A63" s="51"/>
      <c r="B63" s="32" t="s">
        <v>122</v>
      </c>
      <c r="C63" s="1"/>
      <c r="D63" s="23"/>
      <c r="E63" s="137"/>
      <c r="F63" s="50"/>
      <c r="G63" s="69"/>
      <c r="H63" s="53"/>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row>
    <row r="64" spans="1:61" s="39" customFormat="1" ht="12.75">
      <c r="A64" s="51"/>
      <c r="B64" s="1"/>
      <c r="C64" s="1"/>
      <c r="D64" s="23"/>
      <c r="E64" s="137"/>
      <c r="F64" s="50"/>
      <c r="G64" s="51"/>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row>
    <row r="65" spans="1:61" s="39" customFormat="1" ht="12.75">
      <c r="A65" s="51"/>
      <c r="B65" s="15" t="s">
        <v>85</v>
      </c>
      <c r="C65" s="1" t="s">
        <v>11</v>
      </c>
      <c r="D65" s="23">
        <v>6</v>
      </c>
      <c r="E65" s="137">
        <v>0</v>
      </c>
      <c r="F65" s="50">
        <f>D65*E65</f>
        <v>0</v>
      </c>
      <c r="G65" s="51"/>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row>
    <row r="66" spans="1:61" s="39" customFormat="1" ht="38.25">
      <c r="A66" s="51"/>
      <c r="B66" s="32" t="s">
        <v>39</v>
      </c>
      <c r="C66" s="1"/>
      <c r="D66" s="23"/>
      <c r="E66" s="137"/>
      <c r="F66" s="50"/>
      <c r="G66" s="58" t="s">
        <v>62</v>
      </c>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row>
    <row r="67" spans="1:7" ht="12.75">
      <c r="A67" s="19"/>
      <c r="B67" s="18"/>
      <c r="C67" s="18"/>
      <c r="D67" s="22"/>
      <c r="E67" s="137"/>
      <c r="F67" s="17"/>
      <c r="G67" s="2"/>
    </row>
    <row r="68" spans="1:9" s="3" customFormat="1" ht="12.75">
      <c r="A68" s="54"/>
      <c r="B68" s="64" t="s">
        <v>92</v>
      </c>
      <c r="C68" s="20" t="s">
        <v>11</v>
      </c>
      <c r="D68" s="23">
        <v>8</v>
      </c>
      <c r="E68" s="137">
        <v>0</v>
      </c>
      <c r="F68" s="17">
        <f>ROUND(D68*E68,2)</f>
        <v>0</v>
      </c>
      <c r="G68" s="2"/>
      <c r="I68" s="30"/>
    </row>
    <row r="69" spans="1:9" s="3" customFormat="1" ht="38.25">
      <c r="A69" s="54"/>
      <c r="B69" s="18" t="s">
        <v>42</v>
      </c>
      <c r="C69" s="57"/>
      <c r="D69" s="54"/>
      <c r="E69" s="137"/>
      <c r="F69" s="55"/>
      <c r="G69" s="58" t="s">
        <v>64</v>
      </c>
      <c r="I69" s="30"/>
    </row>
    <row r="70" spans="1:9" s="3" customFormat="1" ht="12.75">
      <c r="A70" s="54"/>
      <c r="B70" s="18"/>
      <c r="C70" s="57"/>
      <c r="D70" s="54"/>
      <c r="E70" s="137"/>
      <c r="F70" s="55"/>
      <c r="G70" s="58"/>
      <c r="I70" s="30"/>
    </row>
    <row r="71" spans="1:9" s="3" customFormat="1" ht="12.75">
      <c r="A71" s="54"/>
      <c r="B71" s="64" t="s">
        <v>120</v>
      </c>
      <c r="C71" s="57"/>
      <c r="D71" s="54"/>
      <c r="E71" s="137"/>
      <c r="F71" s="55"/>
      <c r="G71" s="58"/>
      <c r="I71" s="30"/>
    </row>
    <row r="72" spans="1:9" s="3" customFormat="1" ht="25.5">
      <c r="A72" s="54"/>
      <c r="B72" s="20" t="s">
        <v>65</v>
      </c>
      <c r="C72" s="20" t="s">
        <v>11</v>
      </c>
      <c r="D72" s="23">
        <v>8</v>
      </c>
      <c r="E72" s="137">
        <v>0</v>
      </c>
      <c r="F72" s="17">
        <f>ROUND(D72*E72,2)</f>
        <v>0</v>
      </c>
      <c r="G72" s="58"/>
      <c r="I72" s="30"/>
    </row>
    <row r="73" spans="1:9" s="3" customFormat="1" ht="12.75">
      <c r="A73" s="54"/>
      <c r="B73" s="18"/>
      <c r="C73" s="57"/>
      <c r="D73" s="54"/>
      <c r="E73" s="137"/>
      <c r="F73" s="55"/>
      <c r="G73" s="58"/>
      <c r="I73" s="30"/>
    </row>
    <row r="74" spans="1:9" s="3" customFormat="1" ht="12.75">
      <c r="A74" s="54"/>
      <c r="B74" s="64" t="s">
        <v>121</v>
      </c>
      <c r="C74" s="21"/>
      <c r="D74" s="49"/>
      <c r="E74" s="137"/>
      <c r="F74" s="45"/>
      <c r="G74" s="75"/>
      <c r="I74" s="30"/>
    </row>
    <row r="75" spans="1:9" s="3" customFormat="1" ht="38.25">
      <c r="A75" s="54"/>
      <c r="B75" s="66" t="s">
        <v>115</v>
      </c>
      <c r="C75" s="66" t="s">
        <v>11</v>
      </c>
      <c r="D75" s="49">
        <v>5</v>
      </c>
      <c r="E75" s="137">
        <v>0</v>
      </c>
      <c r="F75" s="67">
        <f>ROUND(D75*E75,2)</f>
        <v>0</v>
      </c>
      <c r="G75" s="73" t="s">
        <v>67</v>
      </c>
      <c r="I75" s="30"/>
    </row>
    <row r="76" spans="1:9" s="3" customFormat="1" ht="12.75">
      <c r="A76" s="54"/>
      <c r="B76" s="66"/>
      <c r="C76" s="66"/>
      <c r="D76" s="49"/>
      <c r="E76" s="137"/>
      <c r="F76" s="67"/>
      <c r="G76" s="73"/>
      <c r="I76" s="30"/>
    </row>
    <row r="77" spans="1:9" s="3" customFormat="1" ht="12.75">
      <c r="A77" s="54"/>
      <c r="B77" s="64" t="s">
        <v>70</v>
      </c>
      <c r="C77" s="66"/>
      <c r="D77" s="49"/>
      <c r="E77" s="137"/>
      <c r="F77" s="67"/>
      <c r="G77" s="73"/>
      <c r="I77" s="30"/>
    </row>
    <row r="78" spans="1:9" s="3" customFormat="1" ht="38.25">
      <c r="A78" s="2"/>
      <c r="B78" s="66" t="s">
        <v>116</v>
      </c>
      <c r="C78" s="66" t="s">
        <v>11</v>
      </c>
      <c r="D78" s="49">
        <v>3</v>
      </c>
      <c r="E78" s="137">
        <v>0</v>
      </c>
      <c r="F78" s="67">
        <f>ROUND(D78*E78,2)</f>
        <v>0</v>
      </c>
      <c r="G78" s="73" t="s">
        <v>67</v>
      </c>
      <c r="I78" s="30"/>
    </row>
    <row r="79" spans="1:9" s="3" customFormat="1" ht="12.75">
      <c r="A79" s="2"/>
      <c r="B79" s="18"/>
      <c r="C79" s="20"/>
      <c r="D79" s="23"/>
      <c r="E79" s="137"/>
      <c r="F79" s="17"/>
      <c r="G79" s="2"/>
      <c r="I79" s="30"/>
    </row>
    <row r="80" spans="1:9" s="3" customFormat="1" ht="12.75">
      <c r="A80" s="2"/>
      <c r="B80" s="15" t="s">
        <v>71</v>
      </c>
      <c r="C80" s="32" t="s">
        <v>11</v>
      </c>
      <c r="D80" s="23">
        <v>1</v>
      </c>
      <c r="E80" s="137">
        <v>0</v>
      </c>
      <c r="F80" s="77">
        <f>D80*E80</f>
        <v>0</v>
      </c>
      <c r="G80" s="51"/>
      <c r="I80" s="30"/>
    </row>
    <row r="81" spans="1:9" s="3" customFormat="1" ht="51">
      <c r="A81" s="2"/>
      <c r="B81" s="66" t="s">
        <v>105</v>
      </c>
      <c r="C81" s="32"/>
      <c r="D81" s="23"/>
      <c r="E81" s="137"/>
      <c r="F81" s="77"/>
      <c r="G81" s="51"/>
      <c r="I81" s="30"/>
    </row>
    <row r="82" spans="1:9" s="3" customFormat="1" ht="12.75">
      <c r="A82" s="2"/>
      <c r="B82" s="1"/>
      <c r="C82" s="32"/>
      <c r="D82" s="23"/>
      <c r="E82" s="137"/>
      <c r="F82" s="50"/>
      <c r="G82" s="51"/>
      <c r="I82" s="30"/>
    </row>
    <row r="83" spans="1:9" s="3" customFormat="1" ht="12.75">
      <c r="A83" s="2"/>
      <c r="B83" s="15" t="s">
        <v>32</v>
      </c>
      <c r="C83" s="32" t="s">
        <v>11</v>
      </c>
      <c r="D83" s="23">
        <v>1</v>
      </c>
      <c r="E83" s="137">
        <v>0</v>
      </c>
      <c r="F83" s="77">
        <f>D83*E83</f>
        <v>0</v>
      </c>
      <c r="G83" s="51"/>
      <c r="I83" s="30"/>
    </row>
    <row r="84" spans="1:9" s="3" customFormat="1" ht="51">
      <c r="A84" s="2"/>
      <c r="B84" s="66" t="s">
        <v>108</v>
      </c>
      <c r="C84" s="32"/>
      <c r="D84" s="23"/>
      <c r="E84" s="137"/>
      <c r="F84" s="77"/>
      <c r="G84" s="51"/>
      <c r="I84" s="30"/>
    </row>
    <row r="85" spans="1:9" s="3" customFormat="1" ht="12.75">
      <c r="A85" s="2"/>
      <c r="B85" s="66"/>
      <c r="C85" s="32"/>
      <c r="D85" s="23"/>
      <c r="E85" s="137"/>
      <c r="F85" s="77"/>
      <c r="G85" s="51"/>
      <c r="I85" s="30"/>
    </row>
    <row r="86" spans="1:9" s="3" customFormat="1" ht="12.75">
      <c r="A86" s="2"/>
      <c r="B86" s="15" t="s">
        <v>93</v>
      </c>
      <c r="C86" s="32" t="s">
        <v>11</v>
      </c>
      <c r="D86" s="23">
        <v>1</v>
      </c>
      <c r="E86" s="137">
        <v>0</v>
      </c>
      <c r="F86" s="77">
        <f>D86*E86</f>
        <v>0</v>
      </c>
      <c r="G86" s="51"/>
      <c r="I86" s="30"/>
    </row>
    <row r="87" spans="1:9" s="3" customFormat="1" ht="51">
      <c r="A87" s="2"/>
      <c r="B87" s="66" t="s">
        <v>107</v>
      </c>
      <c r="C87" s="32"/>
      <c r="D87" s="23"/>
      <c r="E87" s="137"/>
      <c r="F87" s="77"/>
      <c r="G87" s="51"/>
      <c r="I87" s="30"/>
    </row>
    <row r="88" spans="1:9" s="3" customFormat="1" ht="12.75">
      <c r="A88" s="2"/>
      <c r="B88" s="66"/>
      <c r="C88" s="32"/>
      <c r="D88" s="23"/>
      <c r="E88" s="137"/>
      <c r="F88" s="77"/>
      <c r="G88" s="51"/>
      <c r="I88" s="30"/>
    </row>
    <row r="89" spans="1:9" s="3" customFormat="1" ht="12.75">
      <c r="A89" s="2"/>
      <c r="B89" s="15" t="s">
        <v>110</v>
      </c>
      <c r="C89" s="32" t="s">
        <v>11</v>
      </c>
      <c r="D89" s="23">
        <v>1</v>
      </c>
      <c r="E89" s="137">
        <v>0</v>
      </c>
      <c r="F89" s="77">
        <f>D89*E89</f>
        <v>0</v>
      </c>
      <c r="G89" s="51"/>
      <c r="I89" s="30"/>
    </row>
    <row r="90" spans="1:9" s="3" customFormat="1" ht="51">
      <c r="A90" s="2"/>
      <c r="B90" s="66" t="s">
        <v>152</v>
      </c>
      <c r="C90" s="32"/>
      <c r="D90" s="23"/>
      <c r="E90" s="137"/>
      <c r="F90" s="77"/>
      <c r="G90" s="51"/>
      <c r="I90" s="30"/>
    </row>
    <row r="91" spans="1:9" s="3" customFormat="1" ht="12.75">
      <c r="A91" s="2"/>
      <c r="B91" s="66"/>
      <c r="C91" s="32"/>
      <c r="D91" s="23"/>
      <c r="E91" s="137"/>
      <c r="F91" s="77"/>
      <c r="G91" s="51"/>
      <c r="I91" s="30"/>
    </row>
    <row r="92" spans="1:9" s="3" customFormat="1" ht="12.75">
      <c r="A92" s="2"/>
      <c r="B92" s="66">
        <v>3.14</v>
      </c>
      <c r="C92" s="66"/>
      <c r="D92" s="49"/>
      <c r="E92" s="137"/>
      <c r="F92" s="79"/>
      <c r="G92" s="51"/>
      <c r="I92" s="30"/>
    </row>
    <row r="93" spans="1:9" s="3" customFormat="1" ht="51">
      <c r="A93" s="2"/>
      <c r="B93" s="107" t="s">
        <v>148</v>
      </c>
      <c r="C93" s="106"/>
      <c r="D93" s="108"/>
      <c r="E93" s="137"/>
      <c r="F93" s="79"/>
      <c r="G93" s="51"/>
      <c r="I93" s="30"/>
    </row>
    <row r="94" spans="1:9" s="3" customFormat="1" ht="12.75">
      <c r="A94" s="2"/>
      <c r="B94" s="107" t="s">
        <v>150</v>
      </c>
      <c r="C94" s="106" t="s">
        <v>11</v>
      </c>
      <c r="D94" s="108">
        <v>1</v>
      </c>
      <c r="E94" s="137">
        <v>0</v>
      </c>
      <c r="F94" s="79">
        <f>D94*E94</f>
        <v>0</v>
      </c>
      <c r="G94" s="51"/>
      <c r="I94" s="30"/>
    </row>
    <row r="95" spans="1:9" s="3" customFormat="1" ht="12.75">
      <c r="A95" s="2"/>
      <c r="B95" s="18"/>
      <c r="C95" s="20"/>
      <c r="D95" s="23"/>
      <c r="E95" s="137"/>
      <c r="F95" s="17"/>
      <c r="G95" s="2"/>
      <c r="I95" s="30"/>
    </row>
    <row r="96" spans="1:7" ht="12.75">
      <c r="A96" s="19"/>
      <c r="B96" s="15" t="s">
        <v>112</v>
      </c>
      <c r="C96" s="1" t="s">
        <v>8</v>
      </c>
      <c r="D96" s="23">
        <v>188</v>
      </c>
      <c r="E96" s="137">
        <v>0</v>
      </c>
      <c r="F96" s="50">
        <f>ROUND(D96*E96,2)</f>
        <v>0</v>
      </c>
      <c r="G96" s="51"/>
    </row>
    <row r="97" spans="1:7" ht="63.75">
      <c r="A97" s="19"/>
      <c r="B97" s="32" t="s">
        <v>78</v>
      </c>
      <c r="C97" s="1"/>
      <c r="D97" s="23"/>
      <c r="E97" s="137"/>
      <c r="F97" s="50"/>
      <c r="G97" s="51"/>
    </row>
    <row r="98" spans="1:7" ht="12.75">
      <c r="A98" s="19"/>
      <c r="B98" s="1"/>
      <c r="C98" s="1"/>
      <c r="D98" s="23"/>
      <c r="E98" s="137"/>
      <c r="F98" s="39"/>
      <c r="G98" s="51"/>
    </row>
    <row r="99" spans="1:7" ht="12.75">
      <c r="A99" s="19"/>
      <c r="B99" s="15" t="s">
        <v>113</v>
      </c>
      <c r="C99" s="1" t="s">
        <v>11</v>
      </c>
      <c r="D99" s="23">
        <v>14</v>
      </c>
      <c r="E99" s="137">
        <v>0</v>
      </c>
      <c r="F99" s="50">
        <f>D99*E99</f>
        <v>0</v>
      </c>
      <c r="G99" s="51"/>
    </row>
    <row r="100" spans="1:7" ht="51">
      <c r="A100" s="19"/>
      <c r="B100" s="32" t="s">
        <v>143</v>
      </c>
      <c r="C100" s="1"/>
      <c r="D100" s="23"/>
      <c r="E100" s="137"/>
      <c r="F100" s="50"/>
      <c r="G100" s="51"/>
    </row>
    <row r="101" spans="1:7" ht="12.75">
      <c r="A101" s="2"/>
      <c r="B101" s="1"/>
      <c r="C101" s="11"/>
      <c r="D101" s="23"/>
      <c r="E101" s="137"/>
      <c r="F101" s="13"/>
      <c r="G101" s="2"/>
    </row>
    <row r="102" spans="1:7" ht="12.75">
      <c r="A102" s="10" t="s">
        <v>27</v>
      </c>
      <c r="B102" s="7" t="s">
        <v>15</v>
      </c>
      <c r="C102" s="11"/>
      <c r="D102" s="23"/>
      <c r="E102" s="137"/>
      <c r="F102" s="13"/>
      <c r="G102" s="2"/>
    </row>
    <row r="103" spans="1:7" ht="12.75">
      <c r="A103" s="2"/>
      <c r="B103" s="1"/>
      <c r="C103" s="11"/>
      <c r="D103" s="23"/>
      <c r="E103" s="137"/>
      <c r="G103" s="2"/>
    </row>
    <row r="104" spans="1:7" s="3" customFormat="1" ht="12.75">
      <c r="A104" s="2"/>
      <c r="B104" s="15" t="s">
        <v>34</v>
      </c>
      <c r="C104" s="1" t="s">
        <v>16</v>
      </c>
      <c r="D104" s="23">
        <v>10</v>
      </c>
      <c r="E104" s="137">
        <v>0</v>
      </c>
      <c r="F104" s="13">
        <f>D104*E104</f>
        <v>0</v>
      </c>
      <c r="G104" s="2"/>
    </row>
    <row r="105" spans="1:7" s="3" customFormat="1" ht="12.75">
      <c r="A105" s="2"/>
      <c r="B105" s="1" t="s">
        <v>18</v>
      </c>
      <c r="C105" s="2"/>
      <c r="D105" s="23"/>
      <c r="E105" s="137"/>
      <c r="F105" s="13"/>
      <c r="G105" s="2"/>
    </row>
    <row r="106" spans="1:7" s="3" customFormat="1" ht="12.75">
      <c r="A106" s="2"/>
      <c r="B106" s="1"/>
      <c r="C106" s="2"/>
      <c r="D106" s="23"/>
      <c r="E106" s="137"/>
      <c r="F106" s="13"/>
      <c r="G106" s="2"/>
    </row>
    <row r="107" spans="1:7" s="3" customFormat="1" ht="12.75">
      <c r="A107" s="2"/>
      <c r="B107" s="15" t="s">
        <v>33</v>
      </c>
      <c r="C107" s="1" t="s">
        <v>28</v>
      </c>
      <c r="D107" s="23">
        <v>1</v>
      </c>
      <c r="E107" s="137">
        <v>0</v>
      </c>
      <c r="F107" s="13">
        <f>D107*E107</f>
        <v>0</v>
      </c>
      <c r="G107" s="2"/>
    </row>
    <row r="108" spans="1:7" s="3" customFormat="1" ht="25.5">
      <c r="A108" s="2"/>
      <c r="B108" s="1" t="s">
        <v>29</v>
      </c>
      <c r="C108" s="2"/>
      <c r="D108" s="25"/>
      <c r="E108" s="137"/>
      <c r="F108" s="13"/>
      <c r="G108" s="2"/>
    </row>
    <row r="109" spans="1:7" s="3" customFormat="1" ht="12.75">
      <c r="A109" s="2"/>
      <c r="B109" s="1"/>
      <c r="C109" s="2"/>
      <c r="D109" s="25"/>
      <c r="E109" s="137"/>
      <c r="F109" s="13"/>
      <c r="G109" s="2"/>
    </row>
    <row r="110" spans="1:7" s="3" customFormat="1" ht="12.75">
      <c r="A110" s="2"/>
      <c r="B110" s="66">
        <v>6.04</v>
      </c>
      <c r="C110" s="75"/>
      <c r="D110" s="80"/>
      <c r="E110" s="137"/>
      <c r="F110" s="82"/>
      <c r="G110" s="2"/>
    </row>
    <row r="111" spans="1:7" s="3" customFormat="1" ht="25.5">
      <c r="A111" s="2"/>
      <c r="B111" s="66" t="s">
        <v>73</v>
      </c>
      <c r="C111" s="75" t="s">
        <v>74</v>
      </c>
      <c r="D111" s="80">
        <v>2</v>
      </c>
      <c r="E111" s="137">
        <v>0</v>
      </c>
      <c r="F111" s="82">
        <f>D111*E111</f>
        <v>0</v>
      </c>
      <c r="G111" s="2"/>
    </row>
    <row r="112" spans="1:7" s="3" customFormat="1" ht="12.75">
      <c r="A112" s="2"/>
      <c r="B112" s="66"/>
      <c r="C112" s="75"/>
      <c r="D112" s="80"/>
      <c r="E112" s="137"/>
      <c r="F112" s="82"/>
      <c r="G112" s="2"/>
    </row>
    <row r="113" spans="1:7" s="3" customFormat="1" ht="12.75">
      <c r="A113" s="2"/>
      <c r="B113" s="66">
        <v>6.05</v>
      </c>
      <c r="C113" s="75"/>
      <c r="D113" s="80"/>
      <c r="E113" s="137"/>
      <c r="F113" s="82"/>
      <c r="G113" s="2"/>
    </row>
    <row r="114" spans="1:7" s="3" customFormat="1" ht="12.75">
      <c r="A114" s="2"/>
      <c r="B114" s="83" t="s">
        <v>75</v>
      </c>
      <c r="C114" s="75" t="s">
        <v>8</v>
      </c>
      <c r="D114" s="80">
        <v>188</v>
      </c>
      <c r="E114" s="137">
        <v>0</v>
      </c>
      <c r="F114" s="82">
        <f>D114*E114</f>
        <v>0</v>
      </c>
      <c r="G114" s="2"/>
    </row>
    <row r="115" spans="1:7" s="3" customFormat="1" ht="12.75">
      <c r="A115" s="2"/>
      <c r="B115" s="1"/>
      <c r="C115" s="2"/>
      <c r="D115" s="25"/>
      <c r="E115" s="24"/>
      <c r="F115" s="13"/>
      <c r="G115" s="2"/>
    </row>
    <row r="116" spans="1:7" s="3" customFormat="1" ht="12.75">
      <c r="A116" s="10" t="s">
        <v>31</v>
      </c>
      <c r="B116" s="7" t="s">
        <v>26</v>
      </c>
      <c r="C116" s="2"/>
      <c r="D116" s="25"/>
      <c r="E116" s="24"/>
      <c r="F116" s="13"/>
      <c r="G116" s="2"/>
    </row>
    <row r="117" spans="1:7" s="3" customFormat="1" ht="12.75">
      <c r="A117" s="2"/>
      <c r="B117" s="1"/>
      <c r="C117" s="2"/>
      <c r="D117" s="25"/>
      <c r="E117" s="24"/>
      <c r="F117" s="13"/>
      <c r="G117" s="2"/>
    </row>
    <row r="118" spans="1:7" s="3" customFormat="1" ht="12.75">
      <c r="A118" s="2"/>
      <c r="B118" s="15" t="s">
        <v>38</v>
      </c>
      <c r="C118" s="2" t="s">
        <v>28</v>
      </c>
      <c r="D118" s="23">
        <v>1</v>
      </c>
      <c r="E118" s="24">
        <f>SUM(F6:F114)</f>
        <v>0</v>
      </c>
      <c r="F118" s="13">
        <f>E118*10%</f>
        <v>0</v>
      </c>
      <c r="G118" s="2"/>
    </row>
    <row r="119" spans="1:7" s="3" customFormat="1" ht="25.5">
      <c r="A119" s="2"/>
      <c r="B119" s="1" t="s">
        <v>0</v>
      </c>
      <c r="C119" s="2"/>
      <c r="D119" s="25"/>
      <c r="E119" s="24"/>
      <c r="F119" s="13"/>
      <c r="G119" s="2"/>
    </row>
    <row r="120" spans="1:7" s="3" customFormat="1" ht="12.75">
      <c r="A120" s="2"/>
      <c r="B120" s="1"/>
      <c r="C120" s="2"/>
      <c r="D120" s="25"/>
      <c r="E120" s="24"/>
      <c r="F120" s="13"/>
      <c r="G120" s="2"/>
    </row>
    <row r="121" spans="1:6" s="3" customFormat="1" ht="12.75">
      <c r="A121" s="2"/>
      <c r="B121" s="7" t="s">
        <v>36</v>
      </c>
      <c r="C121" s="2"/>
      <c r="D121" s="25"/>
      <c r="E121" s="24"/>
      <c r="F121" s="14">
        <f>SUM(F5:F120)</f>
        <v>0</v>
      </c>
    </row>
    <row r="122" spans="4:5" s="3" customFormat="1" ht="12.75">
      <c r="D122" s="26"/>
      <c r="E122" s="26"/>
    </row>
    <row r="123" spans="1:5" s="3" customFormat="1" ht="12.75">
      <c r="A123" s="8"/>
      <c r="D123" s="26"/>
      <c r="E123" s="138" t="s">
        <v>195</v>
      </c>
    </row>
    <row r="124" spans="1:5" s="3" customFormat="1" ht="12.75">
      <c r="A124" s="4"/>
      <c r="B124" s="4"/>
      <c r="C124" s="8"/>
      <c r="D124" s="27"/>
      <c r="E124" s="26"/>
    </row>
    <row r="125" spans="1:5" s="3" customFormat="1" ht="12.75">
      <c r="A125" s="9"/>
      <c r="B125" s="4"/>
      <c r="C125" s="4"/>
      <c r="D125" s="27"/>
      <c r="E125" s="28" t="s">
        <v>196</v>
      </c>
    </row>
    <row r="126" spans="4:5" s="3" customFormat="1" ht="12.75">
      <c r="D126" s="26"/>
      <c r="E126" s="26"/>
    </row>
    <row r="127" spans="4:5" s="3" customFormat="1" ht="12.75">
      <c r="D127" s="26"/>
      <c r="E127" s="26"/>
    </row>
    <row r="128" spans="2:5" s="3" customFormat="1" ht="12.75">
      <c r="B128" s="12"/>
      <c r="D128" s="26"/>
      <c r="E128" s="26"/>
    </row>
    <row r="129" spans="4:5" s="3" customFormat="1" ht="12.75">
      <c r="D129" s="29"/>
      <c r="E129" s="26"/>
    </row>
    <row r="130" spans="4:5" s="3" customFormat="1" ht="12.75">
      <c r="D130" s="26"/>
      <c r="E130" s="26"/>
    </row>
    <row r="131" spans="4:5" s="3" customFormat="1" ht="12.75">
      <c r="D131" s="26"/>
      <c r="E131" s="26"/>
    </row>
    <row r="132" spans="4:5" s="3" customFormat="1" ht="12.75">
      <c r="D132" s="26"/>
      <c r="E132" s="26"/>
    </row>
    <row r="133" spans="4:5" s="3" customFormat="1" ht="12.75">
      <c r="D133" s="26"/>
      <c r="E133" s="26"/>
    </row>
    <row r="134" spans="4:5" s="3" customFormat="1" ht="12.75">
      <c r="D134" s="26"/>
      <c r="E134" s="26"/>
    </row>
    <row r="135" spans="4:5" s="3" customFormat="1" ht="12.75">
      <c r="D135" s="26"/>
      <c r="E135" s="26"/>
    </row>
    <row r="136" spans="4:5" s="3" customFormat="1" ht="12.75">
      <c r="D136" s="26"/>
      <c r="E136" s="26"/>
    </row>
    <row r="137" spans="4:5" s="3" customFormat="1" ht="12.75">
      <c r="D137" s="26"/>
      <c r="E137" s="26"/>
    </row>
    <row r="138" spans="4:5" s="3" customFormat="1" ht="12.75">
      <c r="D138" s="26"/>
      <c r="E138" s="26"/>
    </row>
    <row r="139" spans="1:61" s="26" customFormat="1" ht="12.75">
      <c r="A139" s="3"/>
      <c r="B139" s="3"/>
      <c r="C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s="26" customFormat="1" ht="12.75">
      <c r="A140" s="3"/>
      <c r="B140" s="3"/>
      <c r="C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s="26" customFormat="1" ht="12.75">
      <c r="A141" s="3"/>
      <c r="B141" s="3"/>
      <c r="C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s="26" customFormat="1" ht="12.75">
      <c r="A142" s="3"/>
      <c r="B142" s="3"/>
      <c r="C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s="26" customFormat="1" ht="12.75">
      <c r="A143" s="3"/>
      <c r="B143" s="3"/>
      <c r="C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s="26" customFormat="1" ht="12.75">
      <c r="A144" s="3"/>
      <c r="B144" s="3"/>
      <c r="C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s="26" customFormat="1" ht="12.75">
      <c r="A145" s="3"/>
      <c r="B145" s="3"/>
      <c r="C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26" customFormat="1" ht="12.75">
      <c r="A146" s="3"/>
      <c r="B146" s="3"/>
      <c r="C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s="26" customFormat="1" ht="12.75">
      <c r="A162" s="3"/>
      <c r="B162" s="3"/>
      <c r="C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s="26" customFormat="1" ht="12.75">
      <c r="A163" s="3"/>
      <c r="B163" s="3"/>
      <c r="C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s="26" customFormat="1" ht="12.75">
      <c r="A164" s="3"/>
      <c r="B164" s="3"/>
      <c r="C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s="26" customFormat="1" ht="12.75">
      <c r="A165" s="3"/>
      <c r="B165" s="3"/>
      <c r="C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s="26" customFormat="1" ht="12.75">
      <c r="A166" s="3"/>
      <c r="B166" s="3"/>
      <c r="C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s="26" customFormat="1" ht="12.75">
      <c r="A167" s="3"/>
      <c r="B167" s="3"/>
      <c r="C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61" s="26" customFormat="1" ht="12.75">
      <c r="A168" s="3"/>
      <c r="B168" s="3"/>
      <c r="C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row>
    <row r="169" spans="1:61" s="26" customFormat="1" ht="12.75">
      <c r="A169" s="3"/>
      <c r="B169" s="3"/>
      <c r="C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s="26" customFormat="1" ht="12.75">
      <c r="A170" s="3"/>
      <c r="B170" s="3"/>
      <c r="C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61" s="26" customFormat="1" ht="12.75">
      <c r="A171" s="3"/>
      <c r="B171" s="3"/>
      <c r="C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row>
    <row r="172" spans="1:61" s="26" customFormat="1" ht="12.75">
      <c r="A172" s="3"/>
      <c r="B172" s="3"/>
      <c r="C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row>
    <row r="173" spans="1:61" s="26" customFormat="1" ht="12.75">
      <c r="A173" s="3"/>
      <c r="B173" s="3"/>
      <c r="C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row>
    <row r="174" spans="1:61" s="26" customFormat="1" ht="12.75">
      <c r="A174" s="3"/>
      <c r="B174" s="3"/>
      <c r="C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row>
    <row r="175" spans="1:61" s="26" customFormat="1" ht="12.75">
      <c r="A175" s="3"/>
      <c r="B175" s="3"/>
      <c r="C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row>
    <row r="176" spans="1:61" s="26" customFormat="1" ht="12.75">
      <c r="A176" s="3"/>
      <c r="B176" s="3"/>
      <c r="C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row>
    <row r="177" spans="1:61" s="26" customFormat="1" ht="12.75">
      <c r="A177" s="3"/>
      <c r="B177" s="3"/>
      <c r="C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row>
    <row r="178" spans="1:4" ht="12.75">
      <c r="A178" s="3"/>
      <c r="B178" s="3"/>
      <c r="C178" s="3"/>
      <c r="D178" s="26"/>
    </row>
  </sheetData>
  <sheetProtection/>
  <mergeCells count="1">
    <mergeCell ref="A1:F1"/>
  </mergeCells>
  <conditionalFormatting sqref="E6:E114">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BI163"/>
  <sheetViews>
    <sheetView view="pageBreakPreview" zoomScaleSheetLayoutView="100" zoomScalePageLayoutView="0" workbookViewId="0" topLeftCell="A85">
      <selection activeCell="A95" sqref="A95:IV97"/>
    </sheetView>
  </sheetViews>
  <sheetFormatPr defaultColWidth="34.421875" defaultRowHeight="12.75"/>
  <cols>
    <col min="1" max="1" width="8.421875" style="4" bestFit="1" customWidth="1"/>
    <col min="2" max="2" width="39.57421875" style="4" customWidth="1"/>
    <col min="3" max="3" width="5.8515625" style="4" customWidth="1"/>
    <col min="4" max="4" width="16.57421875" style="29" bestFit="1" customWidth="1"/>
    <col min="5" max="5" width="11.140625" style="26" customWidth="1"/>
    <col min="6" max="6" width="10.57421875" style="3" bestFit="1" customWidth="1"/>
    <col min="7" max="61" width="34.421875" style="3" customWidth="1"/>
    <col min="62" max="16384" width="34.421875" style="4" customWidth="1"/>
  </cols>
  <sheetData>
    <row r="1" spans="1:6" ht="15.75">
      <c r="A1" s="165" t="s">
        <v>103</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5</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52</v>
      </c>
      <c r="E9" s="137">
        <v>0</v>
      </c>
      <c r="F9" s="45">
        <f>D9*E9</f>
        <v>0</v>
      </c>
      <c r="G9" s="2"/>
    </row>
    <row r="10" spans="1:7" ht="25.5">
      <c r="A10" s="47"/>
      <c r="B10" s="21" t="s">
        <v>52</v>
      </c>
      <c r="C10" s="47"/>
      <c r="D10" s="43"/>
      <c r="E10" s="137"/>
      <c r="F10" s="45"/>
      <c r="G10" s="2"/>
    </row>
    <row r="11" spans="1:7" ht="12.75">
      <c r="A11" s="47"/>
      <c r="B11" s="21"/>
      <c r="C11" s="21"/>
      <c r="D11" s="43"/>
      <c r="E11" s="137"/>
      <c r="F11" s="45"/>
      <c r="G11" s="2"/>
    </row>
    <row r="12" spans="1:7" ht="12.75">
      <c r="A12" s="73"/>
      <c r="B12" s="105">
        <v>1.04</v>
      </c>
      <c r="C12" s="66"/>
      <c r="D12" s="49"/>
      <c r="E12" s="137"/>
      <c r="F12" s="67"/>
      <c r="G12" s="51"/>
    </row>
    <row r="13" spans="1:7" ht="38.25">
      <c r="A13" s="73"/>
      <c r="B13" s="105" t="s">
        <v>147</v>
      </c>
      <c r="C13" s="110" t="s">
        <v>11</v>
      </c>
      <c r="D13" s="104">
        <v>1</v>
      </c>
      <c r="E13" s="137">
        <v>0</v>
      </c>
      <c r="F13" s="67">
        <f>D13*E13</f>
        <v>0</v>
      </c>
      <c r="G13" s="51"/>
    </row>
    <row r="14" spans="1:7" ht="12.75">
      <c r="A14" s="73"/>
      <c r="B14" s="66"/>
      <c r="C14" s="66"/>
      <c r="D14" s="49"/>
      <c r="E14" s="137"/>
      <c r="F14" s="67"/>
      <c r="G14" s="51"/>
    </row>
    <row r="15" spans="1:7" ht="12.75">
      <c r="A15" s="95" t="s">
        <v>22</v>
      </c>
      <c r="B15" s="96" t="s">
        <v>13</v>
      </c>
      <c r="C15" s="73"/>
      <c r="D15" s="49"/>
      <c r="E15" s="137"/>
      <c r="F15" s="67"/>
      <c r="G15" s="51"/>
    </row>
    <row r="16" spans="1:7" ht="12.75">
      <c r="A16" s="95"/>
      <c r="B16" s="96"/>
      <c r="C16" s="73"/>
      <c r="D16" s="49"/>
      <c r="E16" s="137"/>
      <c r="F16" s="67"/>
      <c r="G16" s="51"/>
    </row>
    <row r="17" spans="1:7" ht="12.75">
      <c r="A17" s="95"/>
      <c r="B17" s="88" t="s">
        <v>23</v>
      </c>
      <c r="C17" s="66" t="s">
        <v>9</v>
      </c>
      <c r="D17" s="49">
        <v>200</v>
      </c>
      <c r="E17" s="137">
        <v>0</v>
      </c>
      <c r="F17" s="67">
        <f>D17*E17</f>
        <v>0</v>
      </c>
      <c r="G17" s="51"/>
    </row>
    <row r="18" spans="1:7" ht="51">
      <c r="A18" s="73"/>
      <c r="B18" s="66" t="s">
        <v>145</v>
      </c>
      <c r="C18" s="66"/>
      <c r="D18" s="49"/>
      <c r="E18" s="137"/>
      <c r="F18" s="67"/>
      <c r="G18" s="58"/>
    </row>
    <row r="19" spans="1:7" ht="12.75">
      <c r="A19" s="73"/>
      <c r="B19" s="66"/>
      <c r="C19" s="66"/>
      <c r="D19" s="49"/>
      <c r="E19" s="137"/>
      <c r="F19" s="67"/>
      <c r="G19" s="58"/>
    </row>
    <row r="20" spans="1:7" ht="12.75">
      <c r="A20" s="73"/>
      <c r="B20" s="88" t="s">
        <v>41</v>
      </c>
      <c r="C20" s="66"/>
      <c r="D20" s="49"/>
      <c r="E20" s="137"/>
      <c r="F20" s="67"/>
      <c r="G20" s="58"/>
    </row>
    <row r="21" spans="1:7" ht="38.25">
      <c r="A21" s="73"/>
      <c r="B21" s="66" t="s">
        <v>128</v>
      </c>
      <c r="C21" s="66" t="s">
        <v>8</v>
      </c>
      <c r="D21" s="49">
        <v>67</v>
      </c>
      <c r="E21" s="137">
        <v>0</v>
      </c>
      <c r="F21" s="67">
        <f>D21*E21</f>
        <v>0</v>
      </c>
      <c r="G21" s="58"/>
    </row>
    <row r="22" spans="1:7" ht="12.75">
      <c r="A22" s="73"/>
      <c r="B22" s="66"/>
      <c r="C22" s="66"/>
      <c r="D22" s="49"/>
      <c r="E22" s="137"/>
      <c r="F22" s="67"/>
      <c r="G22" s="51"/>
    </row>
    <row r="23" spans="1:7" ht="15">
      <c r="A23" s="73"/>
      <c r="B23" s="88" t="s">
        <v>55</v>
      </c>
      <c r="C23" s="66" t="s">
        <v>9</v>
      </c>
      <c r="D23" s="49">
        <v>12.5</v>
      </c>
      <c r="E23" s="137">
        <v>0</v>
      </c>
      <c r="F23" s="67">
        <f>D23*E23</f>
        <v>0</v>
      </c>
      <c r="G23" s="97"/>
    </row>
    <row r="24" spans="1:7" ht="51.75">
      <c r="A24" s="73"/>
      <c r="B24" s="66" t="s">
        <v>53</v>
      </c>
      <c r="C24" s="66"/>
      <c r="D24" s="49"/>
      <c r="E24" s="137"/>
      <c r="F24" s="67"/>
      <c r="G24" s="97" t="s">
        <v>54</v>
      </c>
    </row>
    <row r="25" spans="1:7" ht="12.75">
      <c r="A25" s="73"/>
      <c r="B25" s="66"/>
      <c r="C25" s="66"/>
      <c r="D25" s="49"/>
      <c r="E25" s="137"/>
      <c r="F25" s="67"/>
      <c r="G25" s="51"/>
    </row>
    <row r="26" spans="1:7" ht="12.75">
      <c r="A26" s="73"/>
      <c r="B26" s="64" t="s">
        <v>140</v>
      </c>
      <c r="C26" s="66" t="s">
        <v>4</v>
      </c>
      <c r="D26" s="49">
        <v>107.2</v>
      </c>
      <c r="E26" s="137">
        <v>0</v>
      </c>
      <c r="F26" s="67">
        <f>D26*E26</f>
        <v>0</v>
      </c>
      <c r="G26" s="51"/>
    </row>
    <row r="27" spans="1:7" ht="38.25">
      <c r="A27" s="73"/>
      <c r="B27" s="66" t="s">
        <v>17</v>
      </c>
      <c r="C27" s="73"/>
      <c r="D27" s="49"/>
      <c r="E27" s="137"/>
      <c r="F27" s="67"/>
      <c r="G27" s="51"/>
    </row>
    <row r="28" spans="1:10" ht="12.75">
      <c r="A28" s="73"/>
      <c r="B28" s="66"/>
      <c r="C28" s="66"/>
      <c r="D28" s="49"/>
      <c r="E28" s="137"/>
      <c r="F28" s="67"/>
      <c r="G28" s="51"/>
      <c r="I28" s="31"/>
      <c r="J28" s="31"/>
    </row>
    <row r="29" spans="1:10" ht="12.75">
      <c r="A29" s="73"/>
      <c r="B29" s="88" t="s">
        <v>142</v>
      </c>
      <c r="C29" s="66" t="s">
        <v>9</v>
      </c>
      <c r="D29" s="49">
        <v>60</v>
      </c>
      <c r="E29" s="137">
        <v>0</v>
      </c>
      <c r="F29" s="67">
        <f>D29*E29</f>
        <v>0</v>
      </c>
      <c r="G29" s="51"/>
      <c r="I29" s="31"/>
      <c r="J29" s="31"/>
    </row>
    <row r="30" spans="1:10" ht="76.5">
      <c r="A30" s="73"/>
      <c r="B30" s="66" t="s">
        <v>56</v>
      </c>
      <c r="C30" s="66"/>
      <c r="D30" s="49"/>
      <c r="E30" s="137"/>
      <c r="F30" s="67"/>
      <c r="G30" s="51"/>
      <c r="I30" s="31"/>
      <c r="J30" s="31"/>
    </row>
    <row r="31" spans="1:10" ht="12.75">
      <c r="A31" s="73"/>
      <c r="B31" s="66"/>
      <c r="C31" s="66"/>
      <c r="D31" s="49"/>
      <c r="E31" s="137"/>
      <c r="F31" s="67"/>
      <c r="G31" s="51"/>
      <c r="I31" s="31"/>
      <c r="J31" s="31"/>
    </row>
    <row r="32" spans="1:10" ht="12.75">
      <c r="A32" s="73"/>
      <c r="B32" s="88" t="s">
        <v>37</v>
      </c>
      <c r="C32" s="66" t="s">
        <v>9</v>
      </c>
      <c r="D32" s="49">
        <v>2</v>
      </c>
      <c r="E32" s="137">
        <v>0</v>
      </c>
      <c r="F32" s="67">
        <f>E32*D32</f>
        <v>0</v>
      </c>
      <c r="G32" s="51"/>
      <c r="I32" s="31"/>
      <c r="J32" s="31"/>
    </row>
    <row r="33" spans="1:10" ht="127.5">
      <c r="A33" s="73"/>
      <c r="B33" s="66" t="s">
        <v>136</v>
      </c>
      <c r="C33" s="66"/>
      <c r="D33" s="49"/>
      <c r="E33" s="137"/>
      <c r="F33" s="67"/>
      <c r="G33" s="51"/>
      <c r="I33" s="31"/>
      <c r="J33" s="31"/>
    </row>
    <row r="34" spans="1:10" ht="12.75">
      <c r="A34" s="73"/>
      <c r="B34" s="66"/>
      <c r="C34" s="66"/>
      <c r="D34" s="49"/>
      <c r="E34" s="137"/>
      <c r="F34" s="67"/>
      <c r="G34" s="51"/>
      <c r="I34" s="31"/>
      <c r="J34" s="31"/>
    </row>
    <row r="35" spans="1:7" ht="12.75">
      <c r="A35" s="73"/>
      <c r="B35" s="64" t="s">
        <v>57</v>
      </c>
      <c r="C35" s="66" t="s">
        <v>9</v>
      </c>
      <c r="D35" s="49">
        <v>120</v>
      </c>
      <c r="E35" s="137">
        <v>0</v>
      </c>
      <c r="F35" s="67">
        <f>D35*E35</f>
        <v>0</v>
      </c>
      <c r="G35" s="51"/>
    </row>
    <row r="36" spans="1:10" ht="114.75">
      <c r="A36" s="73"/>
      <c r="B36" s="66" t="s">
        <v>30</v>
      </c>
      <c r="C36" s="66"/>
      <c r="D36" s="49"/>
      <c r="E36" s="137"/>
      <c r="F36" s="67"/>
      <c r="G36" s="51"/>
      <c r="I36" s="31"/>
      <c r="J36" s="31"/>
    </row>
    <row r="37" spans="1:7" ht="12.75">
      <c r="A37" s="73"/>
      <c r="B37" s="66"/>
      <c r="C37" s="66"/>
      <c r="D37" s="49"/>
      <c r="E37" s="137"/>
      <c r="F37" s="67"/>
      <c r="G37" s="51"/>
    </row>
    <row r="38" spans="1:7" ht="12.75">
      <c r="A38" s="73"/>
      <c r="B38" s="64" t="s">
        <v>129</v>
      </c>
      <c r="C38" s="66" t="s">
        <v>9</v>
      </c>
      <c r="D38" s="49">
        <v>200</v>
      </c>
      <c r="E38" s="137">
        <v>0</v>
      </c>
      <c r="F38" s="67">
        <f>D38*E38</f>
        <v>0</v>
      </c>
      <c r="G38" s="51"/>
    </row>
    <row r="39" spans="1:7" ht="51">
      <c r="A39" s="73"/>
      <c r="B39" s="66" t="s">
        <v>130</v>
      </c>
      <c r="C39" s="73"/>
      <c r="D39" s="49"/>
      <c r="E39" s="137"/>
      <c r="F39" s="67"/>
      <c r="G39" s="51"/>
    </row>
    <row r="40" spans="1:7" ht="12.75">
      <c r="A40" s="98"/>
      <c r="B40" s="66"/>
      <c r="C40" s="73"/>
      <c r="D40" s="49"/>
      <c r="E40" s="137"/>
      <c r="F40" s="67"/>
      <c r="G40" s="51"/>
    </row>
    <row r="41" spans="1:7" ht="25.5">
      <c r="A41" s="98"/>
      <c r="B41" s="64" t="s">
        <v>131</v>
      </c>
      <c r="C41" s="66" t="s">
        <v>132</v>
      </c>
      <c r="D41" s="49">
        <v>1</v>
      </c>
      <c r="E41" s="137">
        <v>0</v>
      </c>
      <c r="F41" s="67">
        <f>D41*E41</f>
        <v>0</v>
      </c>
      <c r="G41" s="51"/>
    </row>
    <row r="42" spans="1:7" ht="12.75">
      <c r="A42" s="98"/>
      <c r="B42" s="66" t="s">
        <v>133</v>
      </c>
      <c r="C42" s="73"/>
      <c r="D42" s="49"/>
      <c r="E42" s="137"/>
      <c r="F42" s="67"/>
      <c r="G42" s="51"/>
    </row>
    <row r="43" spans="1:7" ht="12.75">
      <c r="A43" s="98"/>
      <c r="B43" s="66"/>
      <c r="C43" s="73"/>
      <c r="D43" s="49"/>
      <c r="E43" s="137"/>
      <c r="F43" s="67"/>
      <c r="G43" s="51"/>
    </row>
    <row r="44" spans="1:7" ht="12.75">
      <c r="A44" s="98"/>
      <c r="B44" s="64" t="s">
        <v>134</v>
      </c>
      <c r="C44" s="66" t="s">
        <v>8</v>
      </c>
      <c r="D44" s="49">
        <v>67</v>
      </c>
      <c r="E44" s="137">
        <v>0</v>
      </c>
      <c r="F44" s="67">
        <f>D44*E44</f>
        <v>0</v>
      </c>
      <c r="G44" s="51"/>
    </row>
    <row r="45" spans="1:7" ht="63.75">
      <c r="A45" s="98"/>
      <c r="B45" s="89" t="s">
        <v>135</v>
      </c>
      <c r="C45" s="66"/>
      <c r="D45" s="90"/>
      <c r="E45" s="137"/>
      <c r="F45" s="67"/>
      <c r="G45" s="51"/>
    </row>
    <row r="46" spans="1:7" ht="12.75">
      <c r="A46" s="98"/>
      <c r="B46" s="99"/>
      <c r="C46" s="99"/>
      <c r="D46" s="100"/>
      <c r="E46" s="137"/>
      <c r="F46" s="101"/>
      <c r="G46" s="51"/>
    </row>
    <row r="47" spans="1:7" ht="12.75">
      <c r="A47" s="40" t="s">
        <v>24</v>
      </c>
      <c r="B47" s="41" t="s">
        <v>14</v>
      </c>
      <c r="C47" s="37"/>
      <c r="D47" s="35"/>
      <c r="E47" s="137"/>
      <c r="F47" s="36"/>
      <c r="G47" s="2"/>
    </row>
    <row r="48" spans="1:7" ht="12.75">
      <c r="A48" s="33"/>
      <c r="B48" s="34"/>
      <c r="C48" s="37"/>
      <c r="D48" s="35"/>
      <c r="E48" s="137"/>
      <c r="F48" s="36"/>
      <c r="G48" s="2"/>
    </row>
    <row r="49" spans="1:7" ht="12.75">
      <c r="A49" s="59"/>
      <c r="B49" s="64" t="s">
        <v>58</v>
      </c>
      <c r="C49" s="66"/>
      <c r="D49" s="49"/>
      <c r="E49" s="137"/>
      <c r="F49" s="67"/>
      <c r="G49" s="2"/>
    </row>
    <row r="50" spans="1:7" ht="63.75">
      <c r="A50" s="59"/>
      <c r="B50" s="65" t="s">
        <v>89</v>
      </c>
      <c r="C50" s="66"/>
      <c r="D50" s="49"/>
      <c r="E50" s="137"/>
      <c r="F50" s="67"/>
      <c r="G50" s="58" t="s">
        <v>144</v>
      </c>
    </row>
    <row r="51" spans="1:7" ht="12.75">
      <c r="A51" s="59"/>
      <c r="B51" s="65" t="s">
        <v>50</v>
      </c>
      <c r="C51" s="66" t="s">
        <v>8</v>
      </c>
      <c r="D51" s="49">
        <v>15</v>
      </c>
      <c r="E51" s="137">
        <v>0</v>
      </c>
      <c r="F51" s="67">
        <f>D51*E51</f>
        <v>0</v>
      </c>
      <c r="G51" s="70" t="s">
        <v>49</v>
      </c>
    </row>
    <row r="52" spans="1:7" ht="12.75">
      <c r="A52" s="59"/>
      <c r="B52" s="65" t="s">
        <v>44</v>
      </c>
      <c r="C52" s="66" t="s">
        <v>8</v>
      </c>
      <c r="D52" s="49">
        <v>52</v>
      </c>
      <c r="E52" s="137">
        <v>0</v>
      </c>
      <c r="F52" s="67">
        <f>D52*E52</f>
        <v>0</v>
      </c>
      <c r="G52" s="2"/>
    </row>
    <row r="53" spans="1:7" ht="12.75">
      <c r="A53" s="59"/>
      <c r="B53" s="60"/>
      <c r="C53" s="63"/>
      <c r="D53" s="61"/>
      <c r="E53" s="137"/>
      <c r="F53" s="62"/>
      <c r="G53" s="2"/>
    </row>
    <row r="54" spans="1:7" ht="12.75">
      <c r="A54" s="59"/>
      <c r="B54" s="64" t="s">
        <v>91</v>
      </c>
      <c r="C54" s="66"/>
      <c r="D54" s="49"/>
      <c r="E54" s="137"/>
      <c r="F54" s="67"/>
      <c r="G54" s="2"/>
    </row>
    <row r="55" spans="1:7" ht="25.5">
      <c r="A55" s="59"/>
      <c r="B55" s="66" t="s">
        <v>72</v>
      </c>
      <c r="C55" s="66" t="s">
        <v>8</v>
      </c>
      <c r="D55" s="49">
        <v>15</v>
      </c>
      <c r="E55" s="137">
        <v>0</v>
      </c>
      <c r="F55" s="67">
        <f>D55*E55</f>
        <v>0</v>
      </c>
      <c r="G55" s="2"/>
    </row>
    <row r="56" spans="1:7" ht="12.75">
      <c r="A56" s="59"/>
      <c r="B56" s="60"/>
      <c r="C56" s="63"/>
      <c r="D56" s="61"/>
      <c r="E56" s="137"/>
      <c r="F56" s="62"/>
      <c r="G56" s="2"/>
    </row>
    <row r="57" spans="1:61" s="39" customFormat="1" ht="12.75">
      <c r="A57" s="51"/>
      <c r="B57" s="15" t="s">
        <v>60</v>
      </c>
      <c r="C57" s="1" t="s">
        <v>11</v>
      </c>
      <c r="D57" s="23">
        <v>2</v>
      </c>
      <c r="E57" s="137">
        <v>0</v>
      </c>
      <c r="F57" s="50">
        <f>D57*E57</f>
        <v>0</v>
      </c>
      <c r="G57" s="51"/>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s="39" customFormat="1" ht="51">
      <c r="A58" s="51"/>
      <c r="B58" s="32" t="s">
        <v>61</v>
      </c>
      <c r="C58" s="1"/>
      <c r="D58" s="23"/>
      <c r="E58" s="137"/>
      <c r="F58" s="50"/>
      <c r="G58" s="69"/>
      <c r="H58" s="53"/>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s="39" customFormat="1" ht="12.75">
      <c r="A59" s="51"/>
      <c r="B59" s="1"/>
      <c r="C59" s="1"/>
      <c r="D59" s="23"/>
      <c r="E59" s="137"/>
      <c r="F59" s="50"/>
      <c r="G59" s="51"/>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s="39" customFormat="1" ht="12.75">
      <c r="A60" s="51"/>
      <c r="B60" s="15" t="s">
        <v>63</v>
      </c>
      <c r="C60" s="1" t="s">
        <v>11</v>
      </c>
      <c r="D60" s="23">
        <v>2</v>
      </c>
      <c r="E60" s="137">
        <v>0</v>
      </c>
      <c r="F60" s="50">
        <f>D60*E60</f>
        <v>0</v>
      </c>
      <c r="G60" s="51"/>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s="39" customFormat="1" ht="38.25">
      <c r="A61" s="51"/>
      <c r="B61" s="32" t="s">
        <v>39</v>
      </c>
      <c r="C61" s="1"/>
      <c r="D61" s="23"/>
      <c r="E61" s="137"/>
      <c r="F61" s="50"/>
      <c r="G61" s="73" t="s">
        <v>62</v>
      </c>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7" ht="12.75">
      <c r="A62" s="19"/>
      <c r="B62" s="64"/>
      <c r="C62" s="18"/>
      <c r="D62" s="22"/>
      <c r="E62" s="137"/>
      <c r="F62" s="17"/>
      <c r="G62" s="2"/>
    </row>
    <row r="63" spans="1:9" s="3" customFormat="1" ht="12.75">
      <c r="A63" s="54"/>
      <c r="B63" s="15" t="s">
        <v>85</v>
      </c>
      <c r="C63" s="20" t="s">
        <v>11</v>
      </c>
      <c r="D63" s="23">
        <v>3</v>
      </c>
      <c r="E63" s="137">
        <v>0</v>
      </c>
      <c r="F63" s="17">
        <f>ROUND(D63*E63,2)</f>
        <v>0</v>
      </c>
      <c r="G63" s="2"/>
      <c r="I63" s="30"/>
    </row>
    <row r="64" spans="1:9" s="3" customFormat="1" ht="38.25">
      <c r="A64" s="54"/>
      <c r="B64" s="18" t="s">
        <v>42</v>
      </c>
      <c r="C64" s="57"/>
      <c r="D64" s="54"/>
      <c r="E64" s="137"/>
      <c r="F64" s="55"/>
      <c r="G64" s="73" t="s">
        <v>90</v>
      </c>
      <c r="I64" s="30"/>
    </row>
    <row r="65" spans="1:9" s="3" customFormat="1" ht="12.75">
      <c r="A65" s="54"/>
      <c r="B65" s="18"/>
      <c r="C65" s="57"/>
      <c r="D65" s="54"/>
      <c r="E65" s="137"/>
      <c r="F65" s="55"/>
      <c r="G65" s="73"/>
      <c r="I65" s="30"/>
    </row>
    <row r="66" spans="1:9" s="3" customFormat="1" ht="12.75">
      <c r="A66" s="54"/>
      <c r="B66" s="15" t="s">
        <v>92</v>
      </c>
      <c r="C66" s="57"/>
      <c r="D66" s="54"/>
      <c r="E66" s="137"/>
      <c r="F66" s="55"/>
      <c r="G66" s="73"/>
      <c r="I66" s="30"/>
    </row>
    <row r="67" spans="1:9" s="3" customFormat="1" ht="25.5">
      <c r="A67" s="54"/>
      <c r="B67" s="21" t="s">
        <v>65</v>
      </c>
      <c r="C67" s="20" t="s">
        <v>11</v>
      </c>
      <c r="D67" s="69">
        <v>3</v>
      </c>
      <c r="E67" s="137">
        <v>0</v>
      </c>
      <c r="F67" s="74">
        <f>ROUND(D67*E67,2)</f>
        <v>0</v>
      </c>
      <c r="G67" s="73"/>
      <c r="I67" s="30"/>
    </row>
    <row r="68" spans="1:9" s="3" customFormat="1" ht="12.75">
      <c r="A68" s="54"/>
      <c r="B68" s="18"/>
      <c r="C68" s="57"/>
      <c r="D68" s="54"/>
      <c r="E68" s="137"/>
      <c r="F68" s="55"/>
      <c r="G68" s="73"/>
      <c r="I68" s="30"/>
    </row>
    <row r="69" spans="1:9" s="3" customFormat="1" ht="12.75">
      <c r="A69" s="54"/>
      <c r="B69" s="15" t="s">
        <v>120</v>
      </c>
      <c r="C69" s="20"/>
      <c r="D69" s="69"/>
      <c r="E69" s="137"/>
      <c r="F69" s="74"/>
      <c r="G69" s="16"/>
      <c r="I69" s="30"/>
    </row>
    <row r="70" spans="1:9" s="3" customFormat="1" ht="25.5">
      <c r="A70" s="54"/>
      <c r="B70" s="66" t="s">
        <v>66</v>
      </c>
      <c r="C70" s="66" t="s">
        <v>11</v>
      </c>
      <c r="D70" s="49">
        <v>2</v>
      </c>
      <c r="E70" s="137">
        <v>0</v>
      </c>
      <c r="F70" s="67">
        <f>ROUND(D70*E70,2)</f>
        <v>0</v>
      </c>
      <c r="G70" s="73" t="s">
        <v>67</v>
      </c>
      <c r="I70" s="30"/>
    </row>
    <row r="71" spans="1:9" s="3" customFormat="1" ht="12.75">
      <c r="A71" s="54"/>
      <c r="B71" s="66"/>
      <c r="C71" s="66"/>
      <c r="D71" s="49"/>
      <c r="E71" s="137"/>
      <c r="F71" s="67"/>
      <c r="G71" s="73"/>
      <c r="I71" s="30"/>
    </row>
    <row r="72" spans="1:9" s="3" customFormat="1" ht="12.75">
      <c r="A72" s="54"/>
      <c r="B72" s="15" t="s">
        <v>121</v>
      </c>
      <c r="C72" s="66"/>
      <c r="D72" s="49"/>
      <c r="E72" s="137"/>
      <c r="F72" s="67"/>
      <c r="G72" s="73"/>
      <c r="I72" s="30"/>
    </row>
    <row r="73" spans="1:9" s="3" customFormat="1" ht="25.5">
      <c r="A73" s="2"/>
      <c r="B73" s="66" t="s">
        <v>68</v>
      </c>
      <c r="C73" s="66" t="s">
        <v>11</v>
      </c>
      <c r="D73" s="49">
        <v>1</v>
      </c>
      <c r="E73" s="137">
        <v>0</v>
      </c>
      <c r="F73" s="67">
        <f>ROUND(D73*E73,2)</f>
        <v>0</v>
      </c>
      <c r="G73" s="73" t="s">
        <v>67</v>
      </c>
      <c r="I73" s="30"/>
    </row>
    <row r="74" spans="1:9" s="3" customFormat="1" ht="12.75">
      <c r="A74" s="2"/>
      <c r="B74" s="18"/>
      <c r="C74" s="20"/>
      <c r="D74" s="23"/>
      <c r="E74" s="137"/>
      <c r="F74" s="17"/>
      <c r="G74" s="2"/>
      <c r="I74" s="30"/>
    </row>
    <row r="75" spans="1:9" s="3" customFormat="1" ht="12.75">
      <c r="A75" s="2"/>
      <c r="B75" s="15" t="s">
        <v>70</v>
      </c>
      <c r="C75" s="32" t="s">
        <v>11</v>
      </c>
      <c r="D75" s="23">
        <v>1</v>
      </c>
      <c r="E75" s="137">
        <v>0</v>
      </c>
      <c r="F75" s="77">
        <f>D75*E75</f>
        <v>0</v>
      </c>
      <c r="G75" s="51"/>
      <c r="I75" s="30"/>
    </row>
    <row r="76" spans="1:9" s="3" customFormat="1" ht="51">
      <c r="A76" s="2"/>
      <c r="B76" s="66" t="s">
        <v>107</v>
      </c>
      <c r="C76" s="32"/>
      <c r="D76" s="23"/>
      <c r="E76" s="137"/>
      <c r="F76" s="77"/>
      <c r="G76" s="51"/>
      <c r="I76" s="30"/>
    </row>
    <row r="77" spans="1:9" s="3" customFormat="1" ht="12.75">
      <c r="A77" s="2"/>
      <c r="B77" s="66"/>
      <c r="C77" s="32"/>
      <c r="D77" s="23"/>
      <c r="E77" s="137"/>
      <c r="F77" s="77"/>
      <c r="G77" s="51"/>
      <c r="I77" s="30"/>
    </row>
    <row r="78" spans="1:9" s="3" customFormat="1" ht="12.75">
      <c r="A78" s="2"/>
      <c r="B78" s="15" t="s">
        <v>71</v>
      </c>
      <c r="C78" s="32" t="s">
        <v>11</v>
      </c>
      <c r="D78" s="23">
        <v>1</v>
      </c>
      <c r="E78" s="137">
        <v>0</v>
      </c>
      <c r="F78" s="77">
        <f>D78*E78</f>
        <v>0</v>
      </c>
      <c r="G78" s="51"/>
      <c r="I78" s="30"/>
    </row>
    <row r="79" spans="1:9" s="3" customFormat="1" ht="51">
      <c r="A79" s="2"/>
      <c r="B79" s="66" t="s">
        <v>153</v>
      </c>
      <c r="C79" s="32"/>
      <c r="D79" s="23"/>
      <c r="E79" s="137"/>
      <c r="F79" s="77"/>
      <c r="G79" s="51"/>
      <c r="I79" s="30"/>
    </row>
    <row r="80" spans="1:9" s="3" customFormat="1" ht="12.75">
      <c r="A80" s="2"/>
      <c r="B80" s="18"/>
      <c r="C80" s="20"/>
      <c r="D80" s="23"/>
      <c r="E80" s="137"/>
      <c r="F80" s="17"/>
      <c r="G80" s="2"/>
      <c r="I80" s="30"/>
    </row>
    <row r="81" spans="1:7" ht="12.75">
      <c r="A81" s="19"/>
      <c r="B81" s="15" t="s">
        <v>32</v>
      </c>
      <c r="C81" s="1" t="s">
        <v>8</v>
      </c>
      <c r="D81" s="23">
        <v>67</v>
      </c>
      <c r="E81" s="137">
        <v>0</v>
      </c>
      <c r="F81" s="50">
        <f>ROUND(D81*E81,2)</f>
        <v>0</v>
      </c>
      <c r="G81" s="51"/>
    </row>
    <row r="82" spans="1:7" ht="63.75">
      <c r="A82" s="19"/>
      <c r="B82" s="32" t="s">
        <v>88</v>
      </c>
      <c r="C82" s="1"/>
      <c r="D82" s="23"/>
      <c r="E82" s="137"/>
      <c r="F82" s="50"/>
      <c r="G82" s="51"/>
    </row>
    <row r="83" spans="1:7" ht="12.75">
      <c r="A83" s="19"/>
      <c r="B83" s="1"/>
      <c r="C83" s="1"/>
      <c r="D83" s="23"/>
      <c r="E83" s="137"/>
      <c r="F83" s="39"/>
      <c r="G83" s="51"/>
    </row>
    <row r="84" spans="1:7" ht="12.75">
      <c r="A84" s="19"/>
      <c r="B84" s="15" t="s">
        <v>93</v>
      </c>
      <c r="C84" s="1" t="s">
        <v>11</v>
      </c>
      <c r="D84" s="23">
        <v>5</v>
      </c>
      <c r="E84" s="137">
        <v>0</v>
      </c>
      <c r="F84" s="50">
        <f>D84*E84</f>
        <v>0</v>
      </c>
      <c r="G84" s="51"/>
    </row>
    <row r="85" spans="1:7" ht="51">
      <c r="A85" s="19"/>
      <c r="B85" s="32" t="s">
        <v>143</v>
      </c>
      <c r="C85" s="1"/>
      <c r="D85" s="23"/>
      <c r="E85" s="137"/>
      <c r="F85" s="50"/>
      <c r="G85" s="51"/>
    </row>
    <row r="86" spans="1:7" ht="12.75">
      <c r="A86" s="2"/>
      <c r="B86" s="1"/>
      <c r="C86" s="11"/>
      <c r="D86" s="23"/>
      <c r="E86" s="137"/>
      <c r="F86" s="13"/>
      <c r="G86" s="2"/>
    </row>
    <row r="87" spans="1:7" ht="12.75">
      <c r="A87" s="10" t="s">
        <v>27</v>
      </c>
      <c r="B87" s="7" t="s">
        <v>15</v>
      </c>
      <c r="C87" s="11"/>
      <c r="D87" s="23"/>
      <c r="E87" s="137"/>
      <c r="F87" s="13"/>
      <c r="G87" s="2"/>
    </row>
    <row r="88" spans="1:7" ht="12.75">
      <c r="A88" s="2"/>
      <c r="B88" s="1"/>
      <c r="C88" s="11"/>
      <c r="D88" s="23"/>
      <c r="E88" s="137"/>
      <c r="G88" s="2"/>
    </row>
    <row r="89" spans="1:7" s="3" customFormat="1" ht="12.75">
      <c r="A89" s="2"/>
      <c r="B89" s="15" t="s">
        <v>34</v>
      </c>
      <c r="C89" s="1" t="s">
        <v>16</v>
      </c>
      <c r="D89" s="23">
        <v>5</v>
      </c>
      <c r="E89" s="137">
        <v>0</v>
      </c>
      <c r="F89" s="13">
        <f>D89*E89</f>
        <v>0</v>
      </c>
      <c r="G89" s="2"/>
    </row>
    <row r="90" spans="1:7" s="3" customFormat="1" ht="12.75">
      <c r="A90" s="2"/>
      <c r="B90" s="1" t="s">
        <v>18</v>
      </c>
      <c r="C90" s="2"/>
      <c r="D90" s="23"/>
      <c r="E90" s="137"/>
      <c r="F90" s="13"/>
      <c r="G90" s="2"/>
    </row>
    <row r="91" spans="1:7" s="3" customFormat="1" ht="12.75">
      <c r="A91" s="2"/>
      <c r="B91" s="1"/>
      <c r="C91" s="2"/>
      <c r="D91" s="23"/>
      <c r="E91" s="137"/>
      <c r="F91" s="13"/>
      <c r="G91" s="2"/>
    </row>
    <row r="92" spans="1:7" s="3" customFormat="1" ht="12.75">
      <c r="A92" s="2"/>
      <c r="B92" s="15" t="s">
        <v>33</v>
      </c>
      <c r="C92" s="1" t="s">
        <v>28</v>
      </c>
      <c r="D92" s="23">
        <v>1</v>
      </c>
      <c r="E92" s="137">
        <v>0</v>
      </c>
      <c r="F92" s="13">
        <f>D92*E92</f>
        <v>0</v>
      </c>
      <c r="G92" s="2"/>
    </row>
    <row r="93" spans="1:7" s="3" customFormat="1" ht="25.5">
      <c r="A93" s="2"/>
      <c r="B93" s="1" t="s">
        <v>29</v>
      </c>
      <c r="C93" s="2"/>
      <c r="D93" s="25"/>
      <c r="E93" s="137"/>
      <c r="F93" s="13"/>
      <c r="G93" s="2"/>
    </row>
    <row r="94" spans="1:7" s="3" customFormat="1" ht="12.75">
      <c r="A94" s="2"/>
      <c r="B94" s="1"/>
      <c r="C94" s="2"/>
      <c r="D94" s="25"/>
      <c r="E94" s="137"/>
      <c r="F94" s="13"/>
      <c r="G94" s="2"/>
    </row>
    <row r="95" spans="1:7" s="3" customFormat="1" ht="12.75">
      <c r="A95" s="2"/>
      <c r="B95" s="66">
        <v>6.04</v>
      </c>
      <c r="C95" s="75"/>
      <c r="D95" s="80"/>
      <c r="E95" s="137"/>
      <c r="F95" s="82"/>
      <c r="G95" s="2"/>
    </row>
    <row r="96" spans="1:7" s="3" customFormat="1" ht="25.5">
      <c r="A96" s="2"/>
      <c r="B96" s="66" t="s">
        <v>73</v>
      </c>
      <c r="C96" s="75" t="s">
        <v>74</v>
      </c>
      <c r="D96" s="80">
        <v>2</v>
      </c>
      <c r="E96" s="137">
        <v>0</v>
      </c>
      <c r="F96" s="82">
        <f>D96*E96</f>
        <v>0</v>
      </c>
      <c r="G96" s="2"/>
    </row>
    <row r="97" spans="1:7" s="3" customFormat="1" ht="12.75">
      <c r="A97" s="2"/>
      <c r="B97" s="66"/>
      <c r="C97" s="75"/>
      <c r="D97" s="80"/>
      <c r="E97" s="137"/>
      <c r="F97" s="82"/>
      <c r="G97" s="2"/>
    </row>
    <row r="98" spans="1:7" s="3" customFormat="1" ht="12.75">
      <c r="A98" s="2"/>
      <c r="B98" s="66">
        <v>6.05</v>
      </c>
      <c r="C98" s="75"/>
      <c r="D98" s="80"/>
      <c r="E98" s="137"/>
      <c r="F98" s="82"/>
      <c r="G98" s="2"/>
    </row>
    <row r="99" spans="1:7" s="3" customFormat="1" ht="12.75">
      <c r="A99" s="2"/>
      <c r="B99" s="83" t="s">
        <v>75</v>
      </c>
      <c r="C99" s="75" t="s">
        <v>8</v>
      </c>
      <c r="D99" s="80">
        <v>67</v>
      </c>
      <c r="E99" s="137">
        <v>0</v>
      </c>
      <c r="F99" s="82">
        <f>D99*E99</f>
        <v>0</v>
      </c>
      <c r="G99" s="2"/>
    </row>
    <row r="100" spans="1:7" s="3" customFormat="1" ht="12.75">
      <c r="A100" s="2"/>
      <c r="B100" s="1"/>
      <c r="C100" s="2"/>
      <c r="D100" s="25"/>
      <c r="E100" s="24"/>
      <c r="F100" s="13"/>
      <c r="G100" s="2"/>
    </row>
    <row r="101" spans="1:7" s="3" customFormat="1" ht="12.75">
      <c r="A101" s="10" t="s">
        <v>31</v>
      </c>
      <c r="B101" s="7" t="s">
        <v>26</v>
      </c>
      <c r="C101" s="2"/>
      <c r="D101" s="25"/>
      <c r="E101" s="24"/>
      <c r="F101" s="13"/>
      <c r="G101" s="2"/>
    </row>
    <row r="102" spans="1:7" s="3" customFormat="1" ht="12.75">
      <c r="A102" s="2"/>
      <c r="B102" s="1"/>
      <c r="C102" s="2"/>
      <c r="D102" s="25"/>
      <c r="E102" s="24"/>
      <c r="F102" s="13"/>
      <c r="G102" s="2"/>
    </row>
    <row r="103" spans="1:7" s="3" customFormat="1" ht="12.75">
      <c r="A103" s="2"/>
      <c r="B103" s="15" t="s">
        <v>38</v>
      </c>
      <c r="C103" s="2" t="s">
        <v>28</v>
      </c>
      <c r="D103" s="23">
        <v>1</v>
      </c>
      <c r="E103" s="24">
        <f>SUM(F6:F99)</f>
        <v>0</v>
      </c>
      <c r="F103" s="13">
        <f>E103*10%</f>
        <v>0</v>
      </c>
      <c r="G103" s="2"/>
    </row>
    <row r="104" spans="1:7" s="3" customFormat="1" ht="25.5">
      <c r="A104" s="2"/>
      <c r="B104" s="1" t="s">
        <v>0</v>
      </c>
      <c r="C104" s="2"/>
      <c r="D104" s="25"/>
      <c r="E104" s="24"/>
      <c r="F104" s="13"/>
      <c r="G104" s="2"/>
    </row>
    <row r="105" spans="1:7" s="3" customFormat="1" ht="12.75">
      <c r="A105" s="2"/>
      <c r="B105" s="1"/>
      <c r="C105" s="2"/>
      <c r="D105" s="25"/>
      <c r="E105" s="24"/>
      <c r="F105" s="13"/>
      <c r="G105" s="2"/>
    </row>
    <row r="106" spans="1:6" s="3" customFormat="1" ht="12.75">
      <c r="A106" s="2"/>
      <c r="B106" s="7" t="s">
        <v>36</v>
      </c>
      <c r="C106" s="2"/>
      <c r="D106" s="25"/>
      <c r="E106" s="24"/>
      <c r="F106" s="14">
        <f>SUM(F5:F105)</f>
        <v>0</v>
      </c>
    </row>
    <row r="107" spans="4:5" s="3" customFormat="1" ht="12.75">
      <c r="D107" s="26"/>
      <c r="E107" s="26"/>
    </row>
    <row r="108" spans="1:5" s="3" customFormat="1" ht="12.75">
      <c r="A108" s="8"/>
      <c r="D108" s="26"/>
      <c r="E108" s="138" t="s">
        <v>195</v>
      </c>
    </row>
    <row r="109" spans="1:5" s="3" customFormat="1" ht="12.75">
      <c r="A109" s="4"/>
      <c r="B109" s="4"/>
      <c r="C109" s="8"/>
      <c r="D109" s="27"/>
      <c r="E109" s="26"/>
    </row>
    <row r="110" spans="1:5" s="3" customFormat="1" ht="12.75">
      <c r="A110" s="9"/>
      <c r="B110" s="4"/>
      <c r="C110" s="4"/>
      <c r="D110" s="27"/>
      <c r="E110" s="28" t="s">
        <v>196</v>
      </c>
    </row>
    <row r="111" spans="4:5" s="3" customFormat="1" ht="12.75">
      <c r="D111" s="26"/>
      <c r="E111" s="26"/>
    </row>
    <row r="112" spans="4:5" s="3" customFormat="1" ht="12.75">
      <c r="D112" s="26"/>
      <c r="E112" s="26"/>
    </row>
    <row r="113" spans="2:5" s="3" customFormat="1" ht="12.75">
      <c r="B113" s="12"/>
      <c r="D113" s="26"/>
      <c r="E113" s="26"/>
    </row>
    <row r="114" spans="4:5" s="3" customFormat="1" ht="12.75">
      <c r="D114" s="29"/>
      <c r="E114" s="26"/>
    </row>
    <row r="115" spans="4:5" s="3" customFormat="1" ht="12.75">
      <c r="D115" s="26"/>
      <c r="E115" s="26"/>
    </row>
    <row r="116" spans="4:5" s="3" customFormat="1" ht="12.75">
      <c r="D116" s="26"/>
      <c r="E116" s="26"/>
    </row>
    <row r="117" spans="4:5" s="3" customFormat="1" ht="12.75">
      <c r="D117" s="26"/>
      <c r="E117" s="26"/>
    </row>
    <row r="118" spans="4:5" s="3" customFormat="1" ht="12.75">
      <c r="D118" s="26"/>
      <c r="E118" s="26"/>
    </row>
    <row r="119" spans="4:5" s="3" customFormat="1" ht="12.75">
      <c r="D119" s="26"/>
      <c r="E119" s="26"/>
    </row>
    <row r="120" spans="4:5" s="3" customFormat="1" ht="12.75">
      <c r="D120" s="26"/>
      <c r="E120" s="26"/>
    </row>
    <row r="121" spans="4:5" s="3" customFormat="1" ht="12.75">
      <c r="D121" s="26"/>
      <c r="E121" s="26"/>
    </row>
    <row r="122" spans="4:5" s="3" customFormat="1" ht="12.75">
      <c r="D122" s="26"/>
      <c r="E122" s="26"/>
    </row>
    <row r="123" spans="4:5" s="3" customFormat="1" ht="12.75">
      <c r="D123" s="26"/>
      <c r="E123" s="26"/>
    </row>
    <row r="124" spans="1:61" s="26" customFormat="1" ht="12.75">
      <c r="A124" s="3"/>
      <c r="B124" s="3"/>
      <c r="C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1:61" s="26" customFormat="1" ht="12.75">
      <c r="A125" s="3"/>
      <c r="B125" s="3"/>
      <c r="C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1:61" s="26" customFormat="1" ht="12.75">
      <c r="A126" s="3"/>
      <c r="B126" s="3"/>
      <c r="C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s="26" customFormat="1" ht="12.75">
      <c r="A127" s="3"/>
      <c r="B127" s="3"/>
      <c r="C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s="26" customFormat="1" ht="12.75">
      <c r="A128" s="3"/>
      <c r="B128" s="3"/>
      <c r="C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s="26" customFormat="1" ht="12.75">
      <c r="A129" s="3"/>
      <c r="B129" s="3"/>
      <c r="C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s="26" customFormat="1" ht="12.75">
      <c r="A130" s="3"/>
      <c r="B130" s="3"/>
      <c r="C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s="26" customFormat="1" ht="12.75">
      <c r="A131" s="3"/>
      <c r="B131" s="3"/>
      <c r="C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s="26" customFormat="1" ht="12.75">
      <c r="A132" s="3"/>
      <c r="B132" s="3"/>
      <c r="C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s="26" customFormat="1" ht="12.75">
      <c r="A133" s="3"/>
      <c r="B133" s="3"/>
      <c r="C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s="26" customFormat="1" ht="12.75">
      <c r="A134" s="3"/>
      <c r="B134" s="3"/>
      <c r="C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s="26" customFormat="1" ht="12.75">
      <c r="A135" s="3"/>
      <c r="B135" s="3"/>
      <c r="C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s="26" customFormat="1" ht="12.75">
      <c r="A136" s="3"/>
      <c r="B136" s="3"/>
      <c r="C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s="26" customFormat="1" ht="12.75">
      <c r="A137" s="3"/>
      <c r="B137" s="3"/>
      <c r="C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s="26" customFormat="1" ht="12.75">
      <c r="A138" s="3"/>
      <c r="B138" s="3"/>
      <c r="C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s="26" customFormat="1" ht="12.75">
      <c r="A139" s="3"/>
      <c r="B139" s="3"/>
      <c r="C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s="26" customFormat="1" ht="12.75">
      <c r="A140" s="3"/>
      <c r="B140" s="3"/>
      <c r="C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s="26" customFormat="1" ht="12.75">
      <c r="A141" s="3"/>
      <c r="B141" s="3"/>
      <c r="C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s="26" customFormat="1" ht="12.75">
      <c r="A142" s="3"/>
      <c r="B142" s="3"/>
      <c r="C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s="26" customFormat="1" ht="12.75">
      <c r="A143" s="3"/>
      <c r="B143" s="3"/>
      <c r="C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s="26" customFormat="1" ht="12.75">
      <c r="A144" s="3"/>
      <c r="B144" s="3"/>
      <c r="C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s="26" customFormat="1" ht="12.75">
      <c r="A145" s="3"/>
      <c r="B145" s="3"/>
      <c r="C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26" customFormat="1" ht="12.75">
      <c r="A146" s="3"/>
      <c r="B146" s="3"/>
      <c r="C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s="26" customFormat="1" ht="12.75">
      <c r="A162" s="3"/>
      <c r="B162" s="3"/>
      <c r="C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4" ht="12.75">
      <c r="A163" s="3"/>
      <c r="B163" s="3"/>
      <c r="C163" s="3"/>
      <c r="D163" s="26"/>
    </row>
  </sheetData>
  <sheetProtection/>
  <mergeCells count="1">
    <mergeCell ref="A1:F1"/>
  </mergeCells>
  <conditionalFormatting sqref="E6:E99">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BF181"/>
  <sheetViews>
    <sheetView view="pageBreakPreview" zoomScaleSheetLayoutView="100" zoomScalePageLayoutView="0" workbookViewId="0" topLeftCell="A1">
      <selection activeCell="A113" sqref="A113:IV115"/>
    </sheetView>
  </sheetViews>
  <sheetFormatPr defaultColWidth="34.421875" defaultRowHeight="12.75"/>
  <cols>
    <col min="1" max="1" width="8.421875" style="4" bestFit="1" customWidth="1"/>
    <col min="2" max="2" width="39.57421875" style="4" customWidth="1"/>
    <col min="3" max="3" width="5.8515625" style="4" customWidth="1"/>
    <col min="4" max="4" width="16.57421875" style="29" bestFit="1" customWidth="1"/>
    <col min="5" max="5" width="11.140625" style="26" customWidth="1"/>
    <col min="6" max="6" width="10.57421875" style="3" bestFit="1" customWidth="1"/>
    <col min="7" max="58" width="34.421875" style="3" customWidth="1"/>
    <col min="59" max="16384" width="34.421875" style="4" customWidth="1"/>
  </cols>
  <sheetData>
    <row r="1" spans="1:6" ht="15.75">
      <c r="A1" s="165" t="s">
        <v>104</v>
      </c>
      <c r="B1" s="165"/>
      <c r="C1" s="165"/>
      <c r="D1" s="165"/>
      <c r="E1" s="165"/>
      <c r="F1" s="165"/>
    </row>
    <row r="3" spans="1:7" ht="38.25">
      <c r="A3" s="5" t="s">
        <v>7</v>
      </c>
      <c r="B3" s="5" t="s">
        <v>5</v>
      </c>
      <c r="C3" s="6" t="s">
        <v>6</v>
      </c>
      <c r="D3" s="6" t="s">
        <v>10</v>
      </c>
      <c r="E3" s="6" t="s">
        <v>1</v>
      </c>
      <c r="F3" s="6" t="s">
        <v>2</v>
      </c>
      <c r="G3" s="6" t="s">
        <v>40</v>
      </c>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29</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277</v>
      </c>
      <c r="E9" s="137">
        <v>0</v>
      </c>
      <c r="F9" s="45">
        <f>D9*E9</f>
        <v>0</v>
      </c>
      <c r="G9" s="2"/>
    </row>
    <row r="10" spans="1:7" ht="25.5">
      <c r="A10" s="47"/>
      <c r="B10" s="21" t="s">
        <v>52</v>
      </c>
      <c r="C10" s="47"/>
      <c r="D10" s="43"/>
      <c r="E10" s="137"/>
      <c r="F10" s="45"/>
      <c r="G10" s="2"/>
    </row>
    <row r="11" spans="1:7" ht="12.75">
      <c r="A11" s="47"/>
      <c r="B11" s="21"/>
      <c r="C11" s="21"/>
      <c r="D11" s="43"/>
      <c r="E11" s="137"/>
      <c r="F11" s="45"/>
      <c r="G11" s="2"/>
    </row>
    <row r="12" spans="1:7" ht="12.75">
      <c r="A12" s="47"/>
      <c r="B12" s="105">
        <v>1.04</v>
      </c>
      <c r="C12" s="66"/>
      <c r="D12" s="49"/>
      <c r="E12" s="137"/>
      <c r="F12" s="67"/>
      <c r="G12" s="2"/>
    </row>
    <row r="13" spans="1:7" ht="38.25">
      <c r="A13" s="47"/>
      <c r="B13" s="105" t="s">
        <v>147</v>
      </c>
      <c r="C13" s="106" t="s">
        <v>11</v>
      </c>
      <c r="D13" s="104">
        <v>5</v>
      </c>
      <c r="E13" s="137">
        <v>0</v>
      </c>
      <c r="F13" s="67">
        <f>D13*E13</f>
        <v>0</v>
      </c>
      <c r="G13" s="2"/>
    </row>
    <row r="14" spans="1:7" ht="12.75">
      <c r="A14" s="47"/>
      <c r="B14" s="105"/>
      <c r="C14" s="106"/>
      <c r="D14" s="104"/>
      <c r="E14" s="137"/>
      <c r="F14" s="67"/>
      <c r="G14" s="2"/>
    </row>
    <row r="15" spans="1:7" ht="12.75">
      <c r="A15" s="47"/>
      <c r="B15" s="105">
        <v>1.05</v>
      </c>
      <c r="C15" s="66"/>
      <c r="D15" s="49"/>
      <c r="E15" s="137"/>
      <c r="F15" s="67"/>
      <c r="G15" s="2"/>
    </row>
    <row r="16" spans="1:7" ht="51">
      <c r="A16" s="47"/>
      <c r="B16" s="105" t="s">
        <v>154</v>
      </c>
      <c r="C16" s="106" t="s">
        <v>8</v>
      </c>
      <c r="D16" s="104">
        <v>4</v>
      </c>
      <c r="E16" s="137">
        <v>0</v>
      </c>
      <c r="F16" s="67">
        <f>D16*E16</f>
        <v>0</v>
      </c>
      <c r="G16" s="2"/>
    </row>
    <row r="17" spans="1:7" ht="12.75">
      <c r="A17" s="47"/>
      <c r="B17" s="105"/>
      <c r="C17" s="106"/>
      <c r="D17" s="104"/>
      <c r="E17" s="137"/>
      <c r="F17" s="67"/>
      <c r="G17" s="2"/>
    </row>
    <row r="18" spans="1:7" ht="12.75">
      <c r="A18" s="47"/>
      <c r="B18" s="21"/>
      <c r="C18" s="21"/>
      <c r="D18" s="43"/>
      <c r="E18" s="137"/>
      <c r="F18" s="45"/>
      <c r="G18" s="2"/>
    </row>
    <row r="19" spans="1:7" ht="12.75">
      <c r="A19" s="40" t="s">
        <v>22</v>
      </c>
      <c r="B19" s="41" t="s">
        <v>13</v>
      </c>
      <c r="C19" s="47"/>
      <c r="D19" s="43"/>
      <c r="E19" s="137"/>
      <c r="F19" s="45"/>
      <c r="G19" s="2"/>
    </row>
    <row r="20" spans="1:7" ht="12.75">
      <c r="A20" s="40"/>
      <c r="B20" s="96"/>
      <c r="C20" s="73"/>
      <c r="D20" s="49"/>
      <c r="E20" s="137"/>
      <c r="F20" s="67"/>
      <c r="G20" s="2"/>
    </row>
    <row r="21" spans="1:7" ht="12.75">
      <c r="A21" s="40"/>
      <c r="B21" s="88" t="s">
        <v>23</v>
      </c>
      <c r="C21" s="66" t="s">
        <v>9</v>
      </c>
      <c r="D21" s="49">
        <v>1050</v>
      </c>
      <c r="E21" s="137">
        <v>0</v>
      </c>
      <c r="F21" s="67">
        <f>D21*E21</f>
        <v>0</v>
      </c>
      <c r="G21" s="2"/>
    </row>
    <row r="22" spans="1:7" ht="51">
      <c r="A22" s="47"/>
      <c r="B22" s="66" t="s">
        <v>145</v>
      </c>
      <c r="C22" s="66"/>
      <c r="D22" s="49"/>
      <c r="E22" s="137"/>
      <c r="F22" s="67"/>
      <c r="G22" s="16"/>
    </row>
    <row r="23" spans="1:7" ht="12.75">
      <c r="A23" s="47"/>
      <c r="B23" s="66"/>
      <c r="C23" s="66"/>
      <c r="D23" s="49"/>
      <c r="E23" s="137"/>
      <c r="F23" s="67"/>
      <c r="G23" s="16"/>
    </row>
    <row r="24" spans="1:7" ht="12.75">
      <c r="A24" s="47"/>
      <c r="B24" s="88" t="s">
        <v>41</v>
      </c>
      <c r="C24" s="66"/>
      <c r="D24" s="49"/>
      <c r="E24" s="137"/>
      <c r="F24" s="67"/>
      <c r="G24" s="16"/>
    </row>
    <row r="25" spans="1:7" ht="38.25">
      <c r="A25" s="47"/>
      <c r="B25" s="66" t="s">
        <v>128</v>
      </c>
      <c r="C25" s="66" t="s">
        <v>8</v>
      </c>
      <c r="D25" s="49">
        <v>347</v>
      </c>
      <c r="E25" s="137">
        <v>0</v>
      </c>
      <c r="F25" s="67">
        <f>D25*E25</f>
        <v>0</v>
      </c>
      <c r="G25" s="16"/>
    </row>
    <row r="26" spans="1:7" ht="12.75">
      <c r="A26" s="47"/>
      <c r="B26" s="66"/>
      <c r="C26" s="66"/>
      <c r="D26" s="49"/>
      <c r="E26" s="137"/>
      <c r="F26" s="67"/>
      <c r="G26" s="2"/>
    </row>
    <row r="27" spans="1:7" ht="15">
      <c r="A27" s="47"/>
      <c r="B27" s="88" t="s">
        <v>55</v>
      </c>
      <c r="C27" s="66" t="s">
        <v>9</v>
      </c>
      <c r="D27" s="49">
        <v>72.5</v>
      </c>
      <c r="E27" s="137">
        <v>0</v>
      </c>
      <c r="F27" s="67">
        <f>D27*E27</f>
        <v>0</v>
      </c>
      <c r="G27" s="72"/>
    </row>
    <row r="28" spans="1:7" ht="51.75">
      <c r="A28" s="47"/>
      <c r="B28" s="66" t="s">
        <v>53</v>
      </c>
      <c r="C28" s="66"/>
      <c r="D28" s="49"/>
      <c r="E28" s="137"/>
      <c r="F28" s="67"/>
      <c r="G28" s="72" t="s">
        <v>54</v>
      </c>
    </row>
    <row r="29" spans="1:7" ht="12.75">
      <c r="A29" s="47"/>
      <c r="B29" s="66"/>
      <c r="C29" s="66"/>
      <c r="D29" s="49"/>
      <c r="E29" s="137"/>
      <c r="F29" s="67"/>
      <c r="G29" s="2"/>
    </row>
    <row r="30" spans="1:7" ht="12.75">
      <c r="A30" s="47"/>
      <c r="B30" s="64" t="s">
        <v>140</v>
      </c>
      <c r="C30" s="66" t="s">
        <v>4</v>
      </c>
      <c r="D30" s="49">
        <v>555.2</v>
      </c>
      <c r="E30" s="137">
        <v>0</v>
      </c>
      <c r="F30" s="67">
        <f>D30*E30</f>
        <v>0</v>
      </c>
      <c r="G30" s="2"/>
    </row>
    <row r="31" spans="1:7" ht="38.25">
      <c r="A31" s="47"/>
      <c r="B31" s="66" t="s">
        <v>17</v>
      </c>
      <c r="C31" s="73"/>
      <c r="D31" s="49"/>
      <c r="E31" s="137"/>
      <c r="F31" s="67"/>
      <c r="G31" s="2"/>
    </row>
    <row r="32" spans="1:7" ht="12.75">
      <c r="A32" s="47"/>
      <c r="B32" s="66"/>
      <c r="C32" s="73"/>
      <c r="D32" s="49"/>
      <c r="E32" s="137"/>
      <c r="F32" s="67"/>
      <c r="G32" s="2"/>
    </row>
    <row r="33" spans="1:7" ht="12.75">
      <c r="A33" s="47"/>
      <c r="B33" s="88" t="s">
        <v>142</v>
      </c>
      <c r="C33" s="66" t="s">
        <v>9</v>
      </c>
      <c r="D33" s="49">
        <v>300</v>
      </c>
      <c r="E33" s="137">
        <v>0</v>
      </c>
      <c r="F33" s="67">
        <f>D33*E33</f>
        <v>0</v>
      </c>
      <c r="G33" s="2"/>
    </row>
    <row r="34" spans="1:7" ht="76.5">
      <c r="A34" s="47"/>
      <c r="B34" s="66" t="s">
        <v>56</v>
      </c>
      <c r="C34" s="66"/>
      <c r="D34" s="49"/>
      <c r="E34" s="137"/>
      <c r="F34" s="67"/>
      <c r="G34" s="2"/>
    </row>
    <row r="35" spans="1:7" ht="12.75">
      <c r="A35" s="47"/>
      <c r="B35" s="66"/>
      <c r="C35" s="66"/>
      <c r="D35" s="49"/>
      <c r="E35" s="137"/>
      <c r="F35" s="67"/>
      <c r="G35" s="2"/>
    </row>
    <row r="36" spans="1:7" ht="12.75">
      <c r="A36" s="47"/>
      <c r="B36" s="88" t="s">
        <v>37</v>
      </c>
      <c r="C36" s="66" t="s">
        <v>9</v>
      </c>
      <c r="D36" s="49">
        <v>8</v>
      </c>
      <c r="E36" s="137">
        <v>0</v>
      </c>
      <c r="F36" s="67">
        <f>E36*D36</f>
        <v>0</v>
      </c>
      <c r="G36" s="2"/>
    </row>
    <row r="37" spans="1:7" ht="127.5">
      <c r="A37" s="47"/>
      <c r="B37" s="66" t="s">
        <v>136</v>
      </c>
      <c r="C37" s="66"/>
      <c r="D37" s="49"/>
      <c r="E37" s="137"/>
      <c r="F37" s="67"/>
      <c r="G37" s="2"/>
    </row>
    <row r="38" spans="1:7" ht="12.75">
      <c r="A38" s="47"/>
      <c r="B38" s="66"/>
      <c r="C38" s="73"/>
      <c r="D38" s="49"/>
      <c r="E38" s="137"/>
      <c r="F38" s="67"/>
      <c r="G38" s="2"/>
    </row>
    <row r="39" spans="1:7" ht="12.75">
      <c r="A39" s="47"/>
      <c r="B39" s="64" t="s">
        <v>57</v>
      </c>
      <c r="C39" s="66" t="s">
        <v>9</v>
      </c>
      <c r="D39" s="49">
        <v>600</v>
      </c>
      <c r="E39" s="137">
        <v>0</v>
      </c>
      <c r="F39" s="67">
        <f>D39*E39</f>
        <v>0</v>
      </c>
      <c r="G39" s="2"/>
    </row>
    <row r="40" spans="1:7" ht="114.75">
      <c r="A40" s="47"/>
      <c r="B40" s="66" t="s">
        <v>30</v>
      </c>
      <c r="C40" s="66"/>
      <c r="D40" s="49"/>
      <c r="E40" s="137"/>
      <c r="F40" s="67"/>
      <c r="G40" s="2"/>
    </row>
    <row r="41" spans="1:7" ht="12.75">
      <c r="A41" s="47"/>
      <c r="B41" s="66"/>
      <c r="C41" s="66"/>
      <c r="D41" s="49"/>
      <c r="E41" s="137"/>
      <c r="F41" s="67"/>
      <c r="G41" s="2"/>
    </row>
    <row r="42" spans="1:7" ht="12.75">
      <c r="A42" s="47"/>
      <c r="B42" s="64" t="s">
        <v>129</v>
      </c>
      <c r="C42" s="66" t="s">
        <v>9</v>
      </c>
      <c r="D42" s="49">
        <v>1050</v>
      </c>
      <c r="E42" s="137">
        <v>0</v>
      </c>
      <c r="F42" s="67">
        <f>D42*E42</f>
        <v>0</v>
      </c>
      <c r="G42" s="2"/>
    </row>
    <row r="43" spans="1:7" ht="51">
      <c r="A43" s="47"/>
      <c r="B43" s="66" t="s">
        <v>130</v>
      </c>
      <c r="C43" s="73"/>
      <c r="D43" s="49"/>
      <c r="E43" s="137"/>
      <c r="F43" s="67"/>
      <c r="G43" s="2"/>
    </row>
    <row r="44" spans="1:7" ht="12.75">
      <c r="A44" s="38"/>
      <c r="B44" s="66"/>
      <c r="C44" s="73"/>
      <c r="D44" s="49"/>
      <c r="E44" s="137"/>
      <c r="F44" s="67"/>
      <c r="G44" s="2"/>
    </row>
    <row r="45" spans="1:7" ht="25.5">
      <c r="A45" s="38"/>
      <c r="B45" s="64" t="s">
        <v>131</v>
      </c>
      <c r="C45" s="66" t="s">
        <v>132</v>
      </c>
      <c r="D45" s="49">
        <v>1</v>
      </c>
      <c r="E45" s="137">
        <v>0</v>
      </c>
      <c r="F45" s="67">
        <f>D45*E45</f>
        <v>0</v>
      </c>
      <c r="G45" s="2"/>
    </row>
    <row r="46" spans="1:7" ht="12.75">
      <c r="A46" s="38"/>
      <c r="B46" s="66" t="s">
        <v>133</v>
      </c>
      <c r="C46" s="73"/>
      <c r="D46" s="49"/>
      <c r="E46" s="137"/>
      <c r="F46" s="67"/>
      <c r="G46" s="2"/>
    </row>
    <row r="47" spans="1:7" ht="12.75">
      <c r="A47" s="38"/>
      <c r="B47" s="66"/>
      <c r="C47" s="73"/>
      <c r="D47" s="49"/>
      <c r="E47" s="137"/>
      <c r="F47" s="67"/>
      <c r="G47" s="2"/>
    </row>
    <row r="48" spans="1:7" ht="12.75">
      <c r="A48" s="38"/>
      <c r="B48" s="64" t="s">
        <v>134</v>
      </c>
      <c r="C48" s="66" t="s">
        <v>8</v>
      </c>
      <c r="D48" s="49">
        <v>347</v>
      </c>
      <c r="E48" s="137">
        <v>0</v>
      </c>
      <c r="F48" s="67">
        <f>D48*E48</f>
        <v>0</v>
      </c>
      <c r="G48" s="2"/>
    </row>
    <row r="49" spans="1:7" ht="63.75">
      <c r="A49" s="38"/>
      <c r="B49" s="89" t="s">
        <v>135</v>
      </c>
      <c r="C49" s="66"/>
      <c r="D49" s="90"/>
      <c r="E49" s="137"/>
      <c r="F49" s="67"/>
      <c r="G49" s="2"/>
    </row>
    <row r="50" spans="1:7" ht="12.75">
      <c r="A50" s="38"/>
      <c r="B50" s="63"/>
      <c r="C50" s="63"/>
      <c r="D50" s="61"/>
      <c r="E50" s="137"/>
      <c r="F50" s="62"/>
      <c r="G50" s="2"/>
    </row>
    <row r="51" spans="1:7" ht="12.75">
      <c r="A51" s="40" t="s">
        <v>24</v>
      </c>
      <c r="B51" s="41" t="s">
        <v>14</v>
      </c>
      <c r="C51" s="37"/>
      <c r="D51" s="35"/>
      <c r="E51" s="137"/>
      <c r="F51" s="36"/>
      <c r="G51" s="2"/>
    </row>
    <row r="52" spans="1:7" ht="12.75">
      <c r="A52" s="33"/>
      <c r="B52" s="34"/>
      <c r="C52" s="37"/>
      <c r="D52" s="35"/>
      <c r="E52" s="137"/>
      <c r="F52" s="36"/>
      <c r="G52" s="2"/>
    </row>
    <row r="53" spans="1:7" ht="12.75">
      <c r="A53" s="59"/>
      <c r="B53" s="15" t="s">
        <v>58</v>
      </c>
      <c r="C53" s="66"/>
      <c r="D53" s="49"/>
      <c r="E53" s="137"/>
      <c r="F53" s="67"/>
      <c r="G53" s="2"/>
    </row>
    <row r="54" spans="1:7" ht="63.75">
      <c r="A54" s="59"/>
      <c r="B54" s="65" t="s">
        <v>82</v>
      </c>
      <c r="C54" s="66"/>
      <c r="D54" s="49"/>
      <c r="E54" s="137"/>
      <c r="F54" s="67"/>
      <c r="G54" s="58" t="s">
        <v>144</v>
      </c>
    </row>
    <row r="55" spans="1:7" ht="12.75">
      <c r="A55" s="59"/>
      <c r="B55" s="65" t="s">
        <v>50</v>
      </c>
      <c r="C55" s="66" t="s">
        <v>8</v>
      </c>
      <c r="D55" s="49">
        <v>70</v>
      </c>
      <c r="E55" s="137">
        <v>0</v>
      </c>
      <c r="F55" s="67">
        <f>D55*E55</f>
        <v>0</v>
      </c>
      <c r="G55" s="70" t="s">
        <v>49</v>
      </c>
    </row>
    <row r="56" spans="1:7" ht="12.75">
      <c r="A56" s="59"/>
      <c r="B56" s="65" t="s">
        <v>44</v>
      </c>
      <c r="C56" s="66" t="s">
        <v>8</v>
      </c>
      <c r="D56" s="49">
        <v>78</v>
      </c>
      <c r="E56" s="137">
        <v>0</v>
      </c>
      <c r="F56" s="67">
        <f>D56*E56</f>
        <v>0</v>
      </c>
      <c r="G56" s="2"/>
    </row>
    <row r="57" spans="1:7" ht="12.75">
      <c r="A57" s="59"/>
      <c r="B57" s="71" t="s">
        <v>45</v>
      </c>
      <c r="C57" s="66" t="s">
        <v>8</v>
      </c>
      <c r="D57" s="49">
        <v>199</v>
      </c>
      <c r="E57" s="137">
        <v>0</v>
      </c>
      <c r="F57" s="67">
        <f>D57*E57</f>
        <v>0</v>
      </c>
      <c r="G57" s="2"/>
    </row>
    <row r="58" spans="1:7" ht="12.75">
      <c r="A58" s="59"/>
      <c r="B58" s="65"/>
      <c r="C58" s="66"/>
      <c r="D58" s="49"/>
      <c r="E58" s="137"/>
      <c r="F58" s="67"/>
      <c r="G58" s="2"/>
    </row>
    <row r="59" spans="1:7" ht="12.75">
      <c r="A59" s="59"/>
      <c r="B59" s="15" t="s">
        <v>91</v>
      </c>
      <c r="C59" s="76"/>
      <c r="D59" s="69"/>
      <c r="E59" s="137"/>
      <c r="F59" s="77"/>
      <c r="G59" s="2"/>
    </row>
    <row r="60" spans="1:7" ht="25.5">
      <c r="A60" s="59"/>
      <c r="B60" s="66" t="s">
        <v>72</v>
      </c>
      <c r="C60" s="76" t="s">
        <v>8</v>
      </c>
      <c r="D60" s="69">
        <v>70</v>
      </c>
      <c r="E60" s="137">
        <v>0</v>
      </c>
      <c r="F60" s="77">
        <f>D60*E60</f>
        <v>0</v>
      </c>
      <c r="G60" s="2"/>
    </row>
    <row r="61" spans="1:7" ht="12.75">
      <c r="A61" s="59"/>
      <c r="B61" s="60"/>
      <c r="C61" s="63"/>
      <c r="D61" s="61"/>
      <c r="E61" s="137"/>
      <c r="F61" s="62"/>
      <c r="G61" s="2"/>
    </row>
    <row r="62" spans="1:58" s="39" customFormat="1" ht="12.75">
      <c r="A62" s="51"/>
      <c r="B62" s="15" t="s">
        <v>60</v>
      </c>
      <c r="C62" s="1" t="s">
        <v>11</v>
      </c>
      <c r="D62" s="23">
        <v>14</v>
      </c>
      <c r="E62" s="137">
        <v>0</v>
      </c>
      <c r="F62" s="50">
        <f>D62*E62</f>
        <v>0</v>
      </c>
      <c r="G62" s="51"/>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row>
    <row r="63" spans="1:58" s="39" customFormat="1" ht="51">
      <c r="A63" s="51"/>
      <c r="B63" s="32" t="s">
        <v>61</v>
      </c>
      <c r="C63" s="1"/>
      <c r="D63" s="23"/>
      <c r="E63" s="137"/>
      <c r="F63" s="50"/>
      <c r="G63" s="69"/>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row>
    <row r="64" spans="1:58" s="39" customFormat="1" ht="12.75">
      <c r="A64" s="51"/>
      <c r="B64" s="1"/>
      <c r="C64" s="1"/>
      <c r="D64" s="23"/>
      <c r="E64" s="137"/>
      <c r="F64" s="50"/>
      <c r="G64" s="51"/>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row>
    <row r="65" spans="1:58" s="39" customFormat="1" ht="12.75">
      <c r="A65" s="51"/>
      <c r="B65" s="15" t="s">
        <v>63</v>
      </c>
      <c r="C65" s="1" t="s">
        <v>11</v>
      </c>
      <c r="D65" s="23">
        <v>15</v>
      </c>
      <c r="E65" s="137">
        <v>0</v>
      </c>
      <c r="F65" s="50">
        <f>D65*E65</f>
        <v>0</v>
      </c>
      <c r="G65" s="51"/>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row>
    <row r="66" spans="1:58" s="39" customFormat="1" ht="38.25">
      <c r="A66" s="51"/>
      <c r="B66" s="32" t="s">
        <v>39</v>
      </c>
      <c r="C66" s="1"/>
      <c r="D66" s="23"/>
      <c r="E66" s="137"/>
      <c r="F66" s="50"/>
      <c r="G66" s="51" t="s">
        <v>62</v>
      </c>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row>
    <row r="67" spans="1:7" ht="12.75">
      <c r="A67" s="19"/>
      <c r="B67" s="18"/>
      <c r="C67" s="18"/>
      <c r="D67" s="22"/>
      <c r="E67" s="137"/>
      <c r="F67" s="17"/>
      <c r="G67" s="2"/>
    </row>
    <row r="68" spans="1:7" s="3" customFormat="1" ht="12.75">
      <c r="A68" s="54"/>
      <c r="B68" s="15" t="s">
        <v>85</v>
      </c>
      <c r="C68" s="20" t="s">
        <v>11</v>
      </c>
      <c r="D68" s="23">
        <v>14</v>
      </c>
      <c r="E68" s="137">
        <v>0</v>
      </c>
      <c r="F68" s="17">
        <f>ROUND(D68*E68,2)</f>
        <v>0</v>
      </c>
      <c r="G68" s="2"/>
    </row>
    <row r="69" spans="1:7" s="3" customFormat="1" ht="38.25">
      <c r="A69" s="54"/>
      <c r="B69" s="18" t="s">
        <v>42</v>
      </c>
      <c r="C69" s="57"/>
      <c r="D69" s="54"/>
      <c r="E69" s="137"/>
      <c r="F69" s="55"/>
      <c r="G69" s="51" t="s">
        <v>64</v>
      </c>
    </row>
    <row r="70" spans="1:7" s="3" customFormat="1" ht="12.75">
      <c r="A70" s="54"/>
      <c r="B70" s="57"/>
      <c r="C70" s="57"/>
      <c r="D70" s="54"/>
      <c r="E70" s="137"/>
      <c r="F70" s="55"/>
      <c r="G70" s="56"/>
    </row>
    <row r="71" spans="1:7" s="3" customFormat="1" ht="12.75">
      <c r="A71" s="54"/>
      <c r="B71" s="15" t="s">
        <v>92</v>
      </c>
      <c r="C71" s="57"/>
      <c r="D71" s="54"/>
      <c r="E71" s="137"/>
      <c r="F71" s="55"/>
      <c r="G71" s="56"/>
    </row>
    <row r="72" spans="1:7" s="3" customFormat="1" ht="25.5">
      <c r="A72" s="54"/>
      <c r="B72" s="20" t="s">
        <v>65</v>
      </c>
      <c r="C72" s="20" t="s">
        <v>11</v>
      </c>
      <c r="D72" s="23">
        <v>14</v>
      </c>
      <c r="E72" s="137">
        <v>0</v>
      </c>
      <c r="F72" s="17">
        <f>ROUND(D72*E72,2)</f>
        <v>0</v>
      </c>
      <c r="G72" s="2"/>
    </row>
    <row r="73" spans="1:7" s="3" customFormat="1" ht="12.75">
      <c r="A73" s="54"/>
      <c r="B73" s="18"/>
      <c r="C73" s="20"/>
      <c r="D73" s="23"/>
      <c r="E73" s="137"/>
      <c r="F73" s="17"/>
      <c r="G73" s="2"/>
    </row>
    <row r="74" spans="1:7" s="3" customFormat="1" ht="12.75">
      <c r="A74" s="54"/>
      <c r="B74" s="15" t="s">
        <v>120</v>
      </c>
      <c r="C74" s="21"/>
      <c r="D74" s="49"/>
      <c r="E74" s="137"/>
      <c r="F74" s="45"/>
      <c r="G74" s="75"/>
    </row>
    <row r="75" spans="1:7" s="3" customFormat="1" ht="25.5">
      <c r="A75" s="2"/>
      <c r="B75" s="66" t="s">
        <v>66</v>
      </c>
      <c r="C75" s="66" t="s">
        <v>11</v>
      </c>
      <c r="D75" s="49">
        <v>9</v>
      </c>
      <c r="E75" s="137">
        <v>0</v>
      </c>
      <c r="F75" s="67">
        <f>ROUND(D75*E75,2)</f>
        <v>0</v>
      </c>
      <c r="G75" s="73" t="s">
        <v>67</v>
      </c>
    </row>
    <row r="76" spans="1:7" s="3" customFormat="1" ht="12.75">
      <c r="A76" s="2"/>
      <c r="B76" s="66"/>
      <c r="C76" s="66"/>
      <c r="D76" s="49"/>
      <c r="E76" s="137"/>
      <c r="F76" s="67"/>
      <c r="G76" s="73"/>
    </row>
    <row r="77" spans="1:7" s="3" customFormat="1" ht="12.75">
      <c r="A77" s="2"/>
      <c r="B77" s="15" t="s">
        <v>121</v>
      </c>
      <c r="C77" s="66"/>
      <c r="D77" s="49"/>
      <c r="E77" s="137"/>
      <c r="F77" s="67"/>
      <c r="G77" s="73"/>
    </row>
    <row r="78" spans="1:7" s="3" customFormat="1" ht="25.5">
      <c r="A78" s="2"/>
      <c r="B78" s="66" t="s">
        <v>68</v>
      </c>
      <c r="C78" s="66" t="s">
        <v>11</v>
      </c>
      <c r="D78" s="49">
        <v>5</v>
      </c>
      <c r="E78" s="137">
        <v>0</v>
      </c>
      <c r="F78" s="67">
        <f>ROUND(D78*E78,2)</f>
        <v>0</v>
      </c>
      <c r="G78" s="73" t="s">
        <v>67</v>
      </c>
    </row>
    <row r="79" spans="1:7" s="3" customFormat="1" ht="12.75">
      <c r="A79" s="2"/>
      <c r="B79" s="18"/>
      <c r="C79" s="20"/>
      <c r="D79" s="23"/>
      <c r="E79" s="137"/>
      <c r="F79" s="17"/>
      <c r="G79" s="2"/>
    </row>
    <row r="80" spans="1:7" s="3" customFormat="1" ht="12.75">
      <c r="A80" s="2"/>
      <c r="B80" s="15" t="s">
        <v>70</v>
      </c>
      <c r="C80" s="32" t="s">
        <v>11</v>
      </c>
      <c r="D80" s="23">
        <v>1</v>
      </c>
      <c r="E80" s="137">
        <v>0</v>
      </c>
      <c r="F80" s="77">
        <f>D80*E80</f>
        <v>0</v>
      </c>
      <c r="G80" s="51"/>
    </row>
    <row r="81" spans="1:7" s="3" customFormat="1" ht="51">
      <c r="A81" s="2"/>
      <c r="B81" s="66" t="s">
        <v>105</v>
      </c>
      <c r="C81" s="32"/>
      <c r="D81" s="23"/>
      <c r="E81" s="137"/>
      <c r="F81" s="77"/>
      <c r="G81" s="51"/>
    </row>
    <row r="82" spans="1:7" s="3" customFormat="1" ht="12.75">
      <c r="A82" s="2"/>
      <c r="B82" s="1"/>
      <c r="C82" s="32"/>
      <c r="D82" s="23"/>
      <c r="E82" s="137"/>
      <c r="F82" s="50"/>
      <c r="G82" s="51"/>
    </row>
    <row r="83" spans="1:7" s="3" customFormat="1" ht="12.75">
      <c r="A83" s="2"/>
      <c r="B83" s="15" t="s">
        <v>71</v>
      </c>
      <c r="C83" s="32" t="s">
        <v>11</v>
      </c>
      <c r="D83" s="23">
        <v>3</v>
      </c>
      <c r="E83" s="137">
        <v>0</v>
      </c>
      <c r="F83" s="77">
        <f>D83*E83</f>
        <v>0</v>
      </c>
      <c r="G83" s="51"/>
    </row>
    <row r="84" spans="1:7" s="3" customFormat="1" ht="51">
      <c r="A84" s="2"/>
      <c r="B84" s="66" t="s">
        <v>106</v>
      </c>
      <c r="C84" s="32"/>
      <c r="D84" s="23"/>
      <c r="E84" s="137"/>
      <c r="F84" s="77"/>
      <c r="G84" s="51"/>
    </row>
    <row r="85" spans="1:7" s="3" customFormat="1" ht="12.75">
      <c r="A85" s="2"/>
      <c r="B85" s="66"/>
      <c r="C85" s="32"/>
      <c r="D85" s="23"/>
      <c r="E85" s="137"/>
      <c r="F85" s="77"/>
      <c r="G85" s="51"/>
    </row>
    <row r="86" spans="1:7" s="3" customFormat="1" ht="12.75">
      <c r="A86" s="2"/>
      <c r="B86" s="15" t="s">
        <v>32</v>
      </c>
      <c r="C86" s="32" t="s">
        <v>11</v>
      </c>
      <c r="D86" s="23">
        <v>6</v>
      </c>
      <c r="E86" s="137">
        <v>0</v>
      </c>
      <c r="F86" s="77">
        <f>D86*E86</f>
        <v>0</v>
      </c>
      <c r="G86" s="51"/>
    </row>
    <row r="87" spans="1:7" s="3" customFormat="1" ht="51">
      <c r="A87" s="2"/>
      <c r="B87" s="66" t="s">
        <v>108</v>
      </c>
      <c r="C87" s="32"/>
      <c r="D87" s="23"/>
      <c r="E87" s="137"/>
      <c r="F87" s="77"/>
      <c r="G87" s="51"/>
    </row>
    <row r="88" spans="1:7" s="3" customFormat="1" ht="12.75">
      <c r="A88" s="2"/>
      <c r="B88" s="66"/>
      <c r="C88" s="32"/>
      <c r="D88" s="23"/>
      <c r="E88" s="137"/>
      <c r="F88" s="77"/>
      <c r="G88" s="51"/>
    </row>
    <row r="89" spans="1:7" s="3" customFormat="1" ht="12.75">
      <c r="A89" s="2"/>
      <c r="B89" s="15" t="s">
        <v>93</v>
      </c>
      <c r="C89" s="32" t="s">
        <v>11</v>
      </c>
      <c r="D89" s="23">
        <v>1</v>
      </c>
      <c r="E89" s="137">
        <v>0</v>
      </c>
      <c r="F89" s="77">
        <f>D89*E89</f>
        <v>0</v>
      </c>
      <c r="G89" s="51"/>
    </row>
    <row r="90" spans="1:7" s="3" customFormat="1" ht="51">
      <c r="A90" s="2"/>
      <c r="B90" s="66" t="s">
        <v>152</v>
      </c>
      <c r="C90" s="32"/>
      <c r="D90" s="23"/>
      <c r="E90" s="137"/>
      <c r="F90" s="77"/>
      <c r="G90" s="51"/>
    </row>
    <row r="91" spans="1:7" s="3" customFormat="1" ht="12.75">
      <c r="A91" s="2"/>
      <c r="B91" s="66"/>
      <c r="C91" s="32"/>
      <c r="D91" s="23"/>
      <c r="E91" s="137"/>
      <c r="F91" s="77"/>
      <c r="G91" s="51"/>
    </row>
    <row r="92" spans="1:7" s="3" customFormat="1" ht="12.75">
      <c r="A92" s="2"/>
      <c r="B92" s="15" t="s">
        <v>110</v>
      </c>
      <c r="C92" s="32" t="s">
        <v>11</v>
      </c>
      <c r="D92" s="23">
        <v>1</v>
      </c>
      <c r="E92" s="137">
        <v>0</v>
      </c>
      <c r="F92" s="77">
        <f>D92*E92</f>
        <v>0</v>
      </c>
      <c r="G92" s="51"/>
    </row>
    <row r="93" spans="1:7" s="3" customFormat="1" ht="51">
      <c r="A93" s="2"/>
      <c r="B93" s="66" t="s">
        <v>107</v>
      </c>
      <c r="C93" s="32"/>
      <c r="D93" s="23"/>
      <c r="E93" s="137"/>
      <c r="F93" s="77"/>
      <c r="G93" s="51"/>
    </row>
    <row r="94" spans="1:7" s="3" customFormat="1" ht="12.75">
      <c r="A94" s="2"/>
      <c r="B94" s="66"/>
      <c r="C94" s="32"/>
      <c r="D94" s="23"/>
      <c r="E94" s="137"/>
      <c r="F94" s="77"/>
      <c r="G94" s="51"/>
    </row>
    <row r="95" spans="1:7" s="3" customFormat="1" ht="15">
      <c r="A95" s="2"/>
      <c r="B95" s="66">
        <v>3.14</v>
      </c>
      <c r="C95" s="66"/>
      <c r="D95" s="49"/>
      <c r="E95" s="137"/>
      <c r="F95" s="79"/>
      <c r="G95" s="112"/>
    </row>
    <row r="96" spans="1:7" s="3" customFormat="1" ht="51">
      <c r="A96" s="2"/>
      <c r="B96" s="107" t="s">
        <v>148</v>
      </c>
      <c r="C96" s="106"/>
      <c r="D96" s="108"/>
      <c r="E96" s="137"/>
      <c r="F96" s="79"/>
      <c r="G96" s="112"/>
    </row>
    <row r="97" spans="1:7" s="3" customFormat="1" ht="15">
      <c r="A97" s="2"/>
      <c r="B97" s="107" t="s">
        <v>151</v>
      </c>
      <c r="C97" s="106" t="s">
        <v>11</v>
      </c>
      <c r="D97" s="108">
        <v>2</v>
      </c>
      <c r="E97" s="137">
        <v>0</v>
      </c>
      <c r="F97" s="79">
        <f>D97*E97</f>
        <v>0</v>
      </c>
      <c r="G97" s="112"/>
    </row>
    <row r="98" spans="1:7" s="3" customFormat="1" ht="12.75">
      <c r="A98" s="2"/>
      <c r="B98" s="66"/>
      <c r="C98" s="32"/>
      <c r="D98" s="23"/>
      <c r="E98" s="137"/>
      <c r="F98" s="77"/>
      <c r="G98" s="51"/>
    </row>
    <row r="99" spans="1:7" ht="12.75">
      <c r="A99" s="19"/>
      <c r="B99" s="15" t="s">
        <v>112</v>
      </c>
      <c r="C99" s="1" t="s">
        <v>8</v>
      </c>
      <c r="D99" s="23">
        <v>347</v>
      </c>
      <c r="E99" s="137">
        <v>0</v>
      </c>
      <c r="F99" s="50">
        <f>ROUND(D99*E99,2)</f>
        <v>0</v>
      </c>
      <c r="G99" s="51"/>
    </row>
    <row r="100" spans="1:7" ht="63.75">
      <c r="A100" s="19"/>
      <c r="B100" s="32" t="s">
        <v>69</v>
      </c>
      <c r="C100" s="1"/>
      <c r="D100" s="23"/>
      <c r="E100" s="137"/>
      <c r="F100" s="50"/>
      <c r="G100" s="51"/>
    </row>
    <row r="101" spans="1:7" ht="12.75">
      <c r="A101" s="19"/>
      <c r="B101" s="1"/>
      <c r="C101" s="1"/>
      <c r="D101" s="23"/>
      <c r="E101" s="137"/>
      <c r="F101" s="39"/>
      <c r="G101" s="51"/>
    </row>
    <row r="102" spans="1:7" ht="12.75">
      <c r="A102" s="19"/>
      <c r="B102" s="15" t="s">
        <v>113</v>
      </c>
      <c r="C102" s="1" t="s">
        <v>11</v>
      </c>
      <c r="D102" s="23">
        <v>29</v>
      </c>
      <c r="E102" s="137">
        <v>0</v>
      </c>
      <c r="F102" s="50">
        <f>D102*E102</f>
        <v>0</v>
      </c>
      <c r="G102" s="51"/>
    </row>
    <row r="103" spans="1:7" ht="51">
      <c r="A103" s="19"/>
      <c r="B103" s="32" t="s">
        <v>143</v>
      </c>
      <c r="C103" s="1"/>
      <c r="D103" s="23"/>
      <c r="E103" s="137"/>
      <c r="F103" s="50"/>
      <c r="G103" s="51"/>
    </row>
    <row r="104" spans="1:7" ht="12.75">
      <c r="A104" s="2"/>
      <c r="B104" s="1"/>
      <c r="C104" s="11"/>
      <c r="D104" s="23"/>
      <c r="E104" s="137"/>
      <c r="F104" s="13"/>
      <c r="G104" s="2"/>
    </row>
    <row r="105" spans="1:7" ht="12.75">
      <c r="A105" s="10" t="s">
        <v>27</v>
      </c>
      <c r="B105" s="7" t="s">
        <v>15</v>
      </c>
      <c r="C105" s="11"/>
      <c r="D105" s="23"/>
      <c r="E105" s="137"/>
      <c r="F105" s="13"/>
      <c r="G105" s="2"/>
    </row>
    <row r="106" spans="1:7" ht="12.75">
      <c r="A106" s="2"/>
      <c r="B106" s="1"/>
      <c r="C106" s="11"/>
      <c r="D106" s="23"/>
      <c r="E106" s="137"/>
      <c r="G106" s="2"/>
    </row>
    <row r="107" spans="1:7" s="3" customFormat="1" ht="12.75">
      <c r="A107" s="2"/>
      <c r="B107" s="15" t="s">
        <v>34</v>
      </c>
      <c r="C107" s="1" t="s">
        <v>16</v>
      </c>
      <c r="D107" s="23">
        <v>20</v>
      </c>
      <c r="E107" s="137">
        <v>0</v>
      </c>
      <c r="F107" s="13">
        <f>D107*E107</f>
        <v>0</v>
      </c>
      <c r="G107" s="2"/>
    </row>
    <row r="108" spans="1:7" s="3" customFormat="1" ht="12.75">
      <c r="A108" s="2"/>
      <c r="B108" s="1" t="s">
        <v>18</v>
      </c>
      <c r="C108" s="2"/>
      <c r="D108" s="23"/>
      <c r="E108" s="137"/>
      <c r="F108" s="13"/>
      <c r="G108" s="2"/>
    </row>
    <row r="109" spans="1:7" s="3" customFormat="1" ht="12.75">
      <c r="A109" s="2"/>
      <c r="B109" s="1"/>
      <c r="C109" s="2"/>
      <c r="D109" s="23"/>
      <c r="E109" s="137"/>
      <c r="F109" s="13"/>
      <c r="G109" s="2"/>
    </row>
    <row r="110" spans="1:7" s="3" customFormat="1" ht="12.75">
      <c r="A110" s="2"/>
      <c r="B110" s="15" t="s">
        <v>33</v>
      </c>
      <c r="C110" s="1" t="s">
        <v>28</v>
      </c>
      <c r="D110" s="23">
        <v>1</v>
      </c>
      <c r="E110" s="137">
        <v>0</v>
      </c>
      <c r="F110" s="13">
        <f>D110*E110</f>
        <v>0</v>
      </c>
      <c r="G110" s="2"/>
    </row>
    <row r="111" spans="1:7" s="3" customFormat="1" ht="25.5">
      <c r="A111" s="2"/>
      <c r="B111" s="1" t="s">
        <v>29</v>
      </c>
      <c r="C111" s="2"/>
      <c r="D111" s="25"/>
      <c r="E111" s="137"/>
      <c r="F111" s="13"/>
      <c r="G111" s="2"/>
    </row>
    <row r="112" spans="1:7" s="3" customFormat="1" ht="12.75">
      <c r="A112" s="2"/>
      <c r="B112" s="1"/>
      <c r="C112" s="2"/>
      <c r="D112" s="25"/>
      <c r="E112" s="137"/>
      <c r="F112" s="13"/>
      <c r="G112" s="2"/>
    </row>
    <row r="113" spans="1:7" s="3" customFormat="1" ht="12.75">
      <c r="A113" s="2"/>
      <c r="B113" s="66">
        <v>6.04</v>
      </c>
      <c r="C113" s="75"/>
      <c r="D113" s="80"/>
      <c r="E113" s="137"/>
      <c r="F113" s="82"/>
      <c r="G113" s="2"/>
    </row>
    <row r="114" spans="1:7" s="3" customFormat="1" ht="25.5">
      <c r="A114" s="2"/>
      <c r="B114" s="66" t="s">
        <v>73</v>
      </c>
      <c r="C114" s="75" t="s">
        <v>74</v>
      </c>
      <c r="D114" s="80">
        <v>2</v>
      </c>
      <c r="E114" s="137">
        <v>0</v>
      </c>
      <c r="F114" s="82">
        <f>D114*E114</f>
        <v>0</v>
      </c>
      <c r="G114" s="2"/>
    </row>
    <row r="115" spans="1:7" s="3" customFormat="1" ht="12.75">
      <c r="A115" s="2"/>
      <c r="B115" s="66"/>
      <c r="C115" s="75"/>
      <c r="D115" s="80"/>
      <c r="E115" s="137"/>
      <c r="F115" s="82"/>
      <c r="G115" s="2"/>
    </row>
    <row r="116" spans="1:7" s="3" customFormat="1" ht="12.75">
      <c r="A116" s="2"/>
      <c r="B116" s="66">
        <v>6.05</v>
      </c>
      <c r="C116" s="75"/>
      <c r="D116" s="80"/>
      <c r="E116" s="137"/>
      <c r="F116" s="82"/>
      <c r="G116" s="2"/>
    </row>
    <row r="117" spans="1:7" s="3" customFormat="1" ht="12.75">
      <c r="A117" s="2"/>
      <c r="B117" s="83" t="s">
        <v>75</v>
      </c>
      <c r="C117" s="75" t="s">
        <v>8</v>
      </c>
      <c r="D117" s="80">
        <v>347</v>
      </c>
      <c r="E117" s="137">
        <v>0</v>
      </c>
      <c r="F117" s="82">
        <f>D117*E117</f>
        <v>0</v>
      </c>
      <c r="G117" s="2"/>
    </row>
    <row r="118" spans="1:7" s="3" customFormat="1" ht="12.75">
      <c r="A118" s="2"/>
      <c r="B118" s="1"/>
      <c r="C118" s="2"/>
      <c r="D118" s="25"/>
      <c r="E118" s="44"/>
      <c r="F118" s="13"/>
      <c r="G118" s="2"/>
    </row>
    <row r="119" spans="1:7" s="3" customFormat="1" ht="12.75">
      <c r="A119" s="10" t="s">
        <v>31</v>
      </c>
      <c r="B119" s="7" t="s">
        <v>26</v>
      </c>
      <c r="C119" s="2"/>
      <c r="D119" s="25"/>
      <c r="E119" s="44"/>
      <c r="F119" s="13"/>
      <c r="G119" s="2"/>
    </row>
    <row r="120" spans="1:7" s="3" customFormat="1" ht="12.75">
      <c r="A120" s="2"/>
      <c r="B120" s="1"/>
      <c r="C120" s="2"/>
      <c r="D120" s="25"/>
      <c r="E120" s="44"/>
      <c r="F120" s="13"/>
      <c r="G120" s="2"/>
    </row>
    <row r="121" spans="1:7" s="3" customFormat="1" ht="12.75">
      <c r="A121" s="2"/>
      <c r="B121" s="15" t="s">
        <v>38</v>
      </c>
      <c r="C121" s="2" t="s">
        <v>28</v>
      </c>
      <c r="D121" s="23">
        <v>1</v>
      </c>
      <c r="E121" s="44">
        <f>SUM(F6:F117)</f>
        <v>0</v>
      </c>
      <c r="F121" s="13">
        <f>E121*10%</f>
        <v>0</v>
      </c>
      <c r="G121" s="2"/>
    </row>
    <row r="122" spans="1:7" s="3" customFormat="1" ht="25.5">
      <c r="A122" s="2"/>
      <c r="B122" s="1" t="s">
        <v>0</v>
      </c>
      <c r="C122" s="2"/>
      <c r="D122" s="25"/>
      <c r="E122" s="24"/>
      <c r="F122" s="13"/>
      <c r="G122" s="2"/>
    </row>
    <row r="123" spans="1:7" s="3" customFormat="1" ht="12.75">
      <c r="A123" s="2"/>
      <c r="B123" s="1"/>
      <c r="C123" s="2"/>
      <c r="D123" s="25"/>
      <c r="E123" s="24"/>
      <c r="F123" s="13"/>
      <c r="G123" s="2"/>
    </row>
    <row r="124" spans="1:6" s="3" customFormat="1" ht="12.75">
      <c r="A124" s="2"/>
      <c r="B124" s="7" t="s">
        <v>36</v>
      </c>
      <c r="C124" s="2"/>
      <c r="D124" s="25"/>
      <c r="E124" s="24"/>
      <c r="F124" s="14">
        <f>SUM(F5:F123)</f>
        <v>0</v>
      </c>
    </row>
    <row r="125" spans="4:5" s="3" customFormat="1" ht="12.75">
      <c r="D125" s="26"/>
      <c r="E125" s="26"/>
    </row>
    <row r="126" spans="1:5" s="3" customFormat="1" ht="12.75">
      <c r="A126" s="8"/>
      <c r="D126" s="26"/>
      <c r="E126" s="138" t="s">
        <v>195</v>
      </c>
    </row>
    <row r="127" spans="1:5" s="3" customFormat="1" ht="12.75">
      <c r="A127" s="4"/>
      <c r="B127" s="4"/>
      <c r="C127" s="8"/>
      <c r="D127" s="27"/>
      <c r="E127" s="26"/>
    </row>
    <row r="128" spans="1:5" s="3" customFormat="1" ht="12.75">
      <c r="A128" s="9"/>
      <c r="B128" s="4"/>
      <c r="C128" s="4"/>
      <c r="D128" s="27"/>
      <c r="E128" s="28" t="s">
        <v>196</v>
      </c>
    </row>
    <row r="129" spans="4:5" s="3" customFormat="1" ht="12.75">
      <c r="D129" s="26"/>
      <c r="E129" s="26"/>
    </row>
    <row r="130" spans="4:5" s="3" customFormat="1" ht="12.75">
      <c r="D130" s="26"/>
      <c r="E130" s="26"/>
    </row>
    <row r="131" spans="2:5" s="3" customFormat="1" ht="12.75">
      <c r="B131" s="12"/>
      <c r="D131" s="26"/>
      <c r="E131" s="26"/>
    </row>
    <row r="132" spans="4:5" s="3" customFormat="1" ht="12.75">
      <c r="D132" s="29"/>
      <c r="E132" s="26"/>
    </row>
    <row r="133" spans="4:5" s="3" customFormat="1" ht="12.75">
      <c r="D133" s="26"/>
      <c r="E133" s="26"/>
    </row>
    <row r="134" spans="4:5" s="3" customFormat="1" ht="12.75">
      <c r="D134" s="26"/>
      <c r="E134" s="26"/>
    </row>
    <row r="135" spans="4:5" s="3" customFormat="1" ht="12.75">
      <c r="D135" s="26"/>
      <c r="E135" s="26"/>
    </row>
    <row r="136" spans="4:5" s="3" customFormat="1" ht="12.75">
      <c r="D136" s="26"/>
      <c r="E136" s="26"/>
    </row>
    <row r="137" spans="4:5" s="3" customFormat="1" ht="12.75">
      <c r="D137" s="26"/>
      <c r="E137" s="26"/>
    </row>
    <row r="138" spans="4:5" s="3" customFormat="1" ht="12.75">
      <c r="D138" s="26"/>
      <c r="E138" s="26"/>
    </row>
    <row r="139" spans="4:5" s="3" customFormat="1" ht="12.75">
      <c r="D139" s="26"/>
      <c r="E139" s="26"/>
    </row>
    <row r="140" spans="4:5" s="3" customFormat="1" ht="12.75">
      <c r="D140" s="26"/>
      <c r="E140" s="26"/>
    </row>
    <row r="141" spans="4:5" s="3" customFormat="1" ht="12.75">
      <c r="D141" s="26"/>
      <c r="E141" s="26"/>
    </row>
    <row r="142" spans="1:58" s="26" customFormat="1" ht="12.75">
      <c r="A142" s="3"/>
      <c r="B142" s="3"/>
      <c r="C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row>
    <row r="143" spans="1:58" s="26" customFormat="1" ht="12.75">
      <c r="A143" s="3"/>
      <c r="B143" s="3"/>
      <c r="C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row>
    <row r="144" spans="1:58" s="26" customFormat="1" ht="12.75">
      <c r="A144" s="3"/>
      <c r="B144" s="3"/>
      <c r="C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row>
    <row r="145" spans="1:58" s="26" customFormat="1" ht="12.75">
      <c r="A145" s="3"/>
      <c r="B145" s="3"/>
      <c r="C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row>
    <row r="146" spans="1:58" s="26" customFormat="1" ht="12.75">
      <c r="A146" s="3"/>
      <c r="B146" s="3"/>
      <c r="C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row>
    <row r="147" spans="1:58"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row>
    <row r="148" spans="1:58"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row>
    <row r="149" spans="1:58"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row>
    <row r="150" spans="1:58"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row>
    <row r="151" spans="1:58"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row>
    <row r="152" spans="1:58"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row>
    <row r="153" spans="1:58"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row>
    <row r="154" spans="1:58"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row>
    <row r="155" spans="1:58"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row>
    <row r="156" spans="1:58"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row>
    <row r="157" spans="1:58"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row>
    <row r="158" spans="1:58"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row>
    <row r="159" spans="1:58"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row>
    <row r="160" spans="1:58"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row>
    <row r="161" spans="1:58"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row>
    <row r="162" spans="1:58" s="26" customFormat="1" ht="12.75">
      <c r="A162" s="3"/>
      <c r="B162" s="3"/>
      <c r="C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row>
    <row r="163" spans="1:58" s="26" customFormat="1" ht="12.75">
      <c r="A163" s="3"/>
      <c r="B163" s="3"/>
      <c r="C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row>
    <row r="164" spans="1:58" s="26" customFormat="1" ht="12.75">
      <c r="A164" s="3"/>
      <c r="B164" s="3"/>
      <c r="C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row>
    <row r="165" spans="1:58" s="26" customFormat="1" ht="12.75">
      <c r="A165" s="3"/>
      <c r="B165" s="3"/>
      <c r="C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row>
    <row r="166" spans="1:58" s="26" customFormat="1" ht="12.75">
      <c r="A166" s="3"/>
      <c r="B166" s="3"/>
      <c r="C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row>
    <row r="167" spans="1:58" s="26" customFormat="1" ht="12.75">
      <c r="A167" s="3"/>
      <c r="B167" s="3"/>
      <c r="C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row>
    <row r="168" spans="1:58" s="26" customFormat="1" ht="12.75">
      <c r="A168" s="3"/>
      <c r="B168" s="3"/>
      <c r="C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row>
    <row r="169" spans="1:58" s="26" customFormat="1" ht="12.75">
      <c r="A169" s="3"/>
      <c r="B169" s="3"/>
      <c r="C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row>
    <row r="170" spans="1:58" s="26" customFormat="1" ht="12.75">
      <c r="A170" s="3"/>
      <c r="B170" s="3"/>
      <c r="C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row>
    <row r="171" spans="1:58" s="26" customFormat="1" ht="12.75">
      <c r="A171" s="3"/>
      <c r="B171" s="3"/>
      <c r="C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row>
    <row r="172" spans="1:58" s="26" customFormat="1" ht="12.75">
      <c r="A172" s="3"/>
      <c r="B172" s="3"/>
      <c r="C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row>
    <row r="173" spans="1:58" s="26" customFormat="1" ht="12.75">
      <c r="A173" s="3"/>
      <c r="B173" s="3"/>
      <c r="C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row>
    <row r="174" spans="1:58" s="26" customFormat="1" ht="12.75">
      <c r="A174" s="3"/>
      <c r="B174" s="3"/>
      <c r="C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row>
    <row r="175" spans="1:58" s="26" customFormat="1" ht="12.75">
      <c r="A175" s="3"/>
      <c r="B175" s="3"/>
      <c r="C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row>
    <row r="176" spans="1:58" s="26" customFormat="1" ht="12.75">
      <c r="A176" s="3"/>
      <c r="B176" s="3"/>
      <c r="C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row>
    <row r="177" spans="1:58" s="26" customFormat="1" ht="12.75">
      <c r="A177" s="3"/>
      <c r="B177" s="3"/>
      <c r="C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row>
    <row r="178" spans="1:58" s="26" customFormat="1" ht="12.75">
      <c r="A178" s="3"/>
      <c r="B178" s="3"/>
      <c r="C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row>
    <row r="179" spans="1:58" s="26" customFormat="1" ht="12.75">
      <c r="A179" s="3"/>
      <c r="B179" s="3"/>
      <c r="C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row>
    <row r="180" spans="1:58" s="26" customFormat="1" ht="12.75">
      <c r="A180" s="3"/>
      <c r="B180" s="3"/>
      <c r="C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row>
    <row r="181" spans="1:4" ht="12.75">
      <c r="A181" s="3"/>
      <c r="B181" s="3"/>
      <c r="C181" s="3"/>
      <c r="D181" s="26"/>
    </row>
  </sheetData>
  <sheetProtection/>
  <mergeCells count="1">
    <mergeCell ref="A1:F1"/>
  </mergeCells>
  <conditionalFormatting sqref="E5:E117">
    <cfRule type="cellIs" priority="3" dxfId="1" operator="greaterThan" stopIfTrue="1">
      <formula>0</formula>
    </cfRule>
    <cfRule type="notContainsBlanks" priority="4" dxfId="0" stopIfTrue="1">
      <formula>LEN(TRIM(E5))&gt;0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J11" sqref="J11"/>
    </sheetView>
  </sheetViews>
  <sheetFormatPr defaultColWidth="9.140625" defaultRowHeight="12.75"/>
  <cols>
    <col min="1" max="1" width="36.7109375" style="0" customWidth="1"/>
  </cols>
  <sheetData>
    <row r="1" spans="1:6" ht="15.75">
      <c r="A1" s="165" t="s">
        <v>244</v>
      </c>
      <c r="B1" s="165"/>
      <c r="C1" s="165"/>
      <c r="D1" s="165"/>
      <c r="E1" s="165"/>
      <c r="F1" s="165"/>
    </row>
    <row r="2" spans="1:6" ht="12.75">
      <c r="A2" s="144"/>
      <c r="B2" s="144"/>
      <c r="C2" s="144"/>
      <c r="D2" s="145"/>
      <c r="E2" s="146"/>
      <c r="F2" s="31"/>
    </row>
    <row r="3" spans="1:6" ht="25.5">
      <c r="A3" s="5" t="s">
        <v>5</v>
      </c>
      <c r="B3" s="6" t="s">
        <v>6</v>
      </c>
      <c r="C3" s="6" t="s">
        <v>10</v>
      </c>
      <c r="D3" s="6" t="s">
        <v>245</v>
      </c>
      <c r="E3" s="6" t="s">
        <v>2</v>
      </c>
      <c r="F3" s="6" t="s">
        <v>40</v>
      </c>
    </row>
    <row r="4" spans="1:6" ht="12.75">
      <c r="A4" s="46" t="s">
        <v>20</v>
      </c>
      <c r="B4" s="21" t="s">
        <v>11</v>
      </c>
      <c r="C4" s="43">
        <v>1</v>
      </c>
      <c r="D4" s="137">
        <v>0</v>
      </c>
      <c r="E4" s="45">
        <f>C4*D4</f>
        <v>0</v>
      </c>
      <c r="F4" s="147"/>
    </row>
    <row r="5" spans="1:6" ht="75.75" customHeight="1">
      <c r="A5" s="66" t="s">
        <v>146</v>
      </c>
      <c r="B5" s="66"/>
      <c r="C5" s="49"/>
      <c r="D5" s="137"/>
      <c r="E5" s="67"/>
      <c r="F5" s="148"/>
    </row>
    <row r="6" spans="1:6" ht="12.75">
      <c r="A6" s="66"/>
      <c r="B6" s="66"/>
      <c r="C6" s="49"/>
      <c r="D6" s="137"/>
      <c r="E6" s="67"/>
      <c r="F6" s="103"/>
    </row>
    <row r="7" spans="1:6" ht="12.75">
      <c r="A7" s="64" t="s">
        <v>21</v>
      </c>
      <c r="B7" s="66" t="s">
        <v>8</v>
      </c>
      <c r="C7" s="49">
        <v>1</v>
      </c>
      <c r="D7" s="137">
        <v>0</v>
      </c>
      <c r="E7" s="67">
        <f>C7*D7</f>
        <v>0</v>
      </c>
      <c r="F7" s="103"/>
    </row>
    <row r="8" spans="1:6" ht="21.75" customHeight="1">
      <c r="A8" s="66" t="s">
        <v>35</v>
      </c>
      <c r="B8" s="73"/>
      <c r="C8" s="49"/>
      <c r="D8" s="137"/>
      <c r="E8" s="67"/>
      <c r="F8" s="148"/>
    </row>
    <row r="9" spans="1:6" ht="21.75" customHeight="1">
      <c r="A9" s="66"/>
      <c r="B9" s="73"/>
      <c r="C9" s="49"/>
      <c r="D9" s="137"/>
      <c r="E9" s="67"/>
      <c r="F9" s="148"/>
    </row>
    <row r="10" spans="1:6" ht="21.75" customHeight="1">
      <c r="A10" s="155" t="s">
        <v>249</v>
      </c>
      <c r="B10" s="151"/>
      <c r="C10" s="95"/>
      <c r="D10" s="152"/>
      <c r="E10" s="153">
        <f>+E4+E7</f>
        <v>0</v>
      </c>
      <c r="F10" s="154"/>
    </row>
  </sheetData>
  <sheetProtection/>
  <mergeCells count="1">
    <mergeCell ref="A1:F1"/>
  </mergeCells>
  <conditionalFormatting sqref="D4:D8">
    <cfRule type="cellIs" priority="3" dxfId="1" operator="greaterThan" stopIfTrue="1">
      <formula>0</formula>
    </cfRule>
    <cfRule type="notContainsBlanks" priority="4" dxfId="0" stopIfTrue="1">
      <formula>LEN(TRIM(D4))&gt;0</formula>
    </cfRule>
  </conditionalFormatting>
  <conditionalFormatting sqref="D9:D10">
    <cfRule type="cellIs" priority="1" dxfId="1" operator="greaterThan" stopIfTrue="1">
      <formula>0</formula>
    </cfRule>
    <cfRule type="notContainsBlanks" priority="2" dxfId="0" stopIfTrue="1">
      <formula>LEN(TRIM(D9))&gt;0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9"/>
  <sheetViews>
    <sheetView zoomScalePageLayoutView="0" workbookViewId="0" topLeftCell="A1">
      <selection activeCell="A8" sqref="A8"/>
    </sheetView>
  </sheetViews>
  <sheetFormatPr defaultColWidth="9.140625" defaultRowHeight="12.75"/>
  <cols>
    <col min="1" max="1" width="82.421875" style="142" customWidth="1"/>
  </cols>
  <sheetData>
    <row r="1" ht="15">
      <c r="A1" s="139" t="s">
        <v>197</v>
      </c>
    </row>
    <row r="2" ht="30">
      <c r="A2" s="140" t="s">
        <v>198</v>
      </c>
    </row>
    <row r="3" ht="15">
      <c r="A3" s="140" t="s">
        <v>199</v>
      </c>
    </row>
    <row r="4" ht="15">
      <c r="A4" s="140" t="s">
        <v>200</v>
      </c>
    </row>
    <row r="5" ht="15">
      <c r="A5" s="140" t="s">
        <v>201</v>
      </c>
    </row>
    <row r="6" ht="15">
      <c r="A6" s="140" t="s">
        <v>202</v>
      </c>
    </row>
    <row r="7" ht="60">
      <c r="A7" s="140" t="s">
        <v>243</v>
      </c>
    </row>
    <row r="8" ht="30">
      <c r="A8" s="140" t="s">
        <v>203</v>
      </c>
    </row>
    <row r="9" ht="45">
      <c r="A9" s="140" t="s">
        <v>204</v>
      </c>
    </row>
    <row r="10" ht="45">
      <c r="A10" s="140" t="s">
        <v>205</v>
      </c>
    </row>
    <row r="11" ht="30">
      <c r="A11" s="140" t="s">
        <v>206</v>
      </c>
    </row>
    <row r="12" ht="15">
      <c r="A12" s="140" t="s">
        <v>207</v>
      </c>
    </row>
    <row r="13" ht="15">
      <c r="A13" s="140" t="s">
        <v>208</v>
      </c>
    </row>
    <row r="14" ht="30">
      <c r="A14" s="140" t="s">
        <v>209</v>
      </c>
    </row>
    <row r="15" ht="30">
      <c r="A15" s="140" t="s">
        <v>210</v>
      </c>
    </row>
    <row r="16" ht="90">
      <c r="A16" s="140" t="s">
        <v>211</v>
      </c>
    </row>
    <row r="17" ht="30">
      <c r="A17" s="140" t="s">
        <v>212</v>
      </c>
    </row>
    <row r="18" ht="30">
      <c r="A18" s="140" t="s">
        <v>213</v>
      </c>
    </row>
    <row r="19" ht="30">
      <c r="A19" s="140" t="s">
        <v>214</v>
      </c>
    </row>
    <row r="20" ht="15">
      <c r="A20" s="140" t="s">
        <v>215</v>
      </c>
    </row>
    <row r="21" ht="45">
      <c r="A21" s="140" t="s">
        <v>216</v>
      </c>
    </row>
    <row r="22" ht="15">
      <c r="A22" s="140" t="s">
        <v>217</v>
      </c>
    </row>
    <row r="23" ht="30">
      <c r="A23" s="140" t="s">
        <v>218</v>
      </c>
    </row>
    <row r="24" ht="45">
      <c r="A24" s="140" t="s">
        <v>219</v>
      </c>
    </row>
    <row r="25" ht="30">
      <c r="A25" s="140" t="s">
        <v>220</v>
      </c>
    </row>
    <row r="26" ht="15">
      <c r="A26" s="140" t="s">
        <v>221</v>
      </c>
    </row>
    <row r="27" ht="15">
      <c r="A27" s="140" t="s">
        <v>222</v>
      </c>
    </row>
    <row r="28" ht="30">
      <c r="A28" s="140" t="s">
        <v>223</v>
      </c>
    </row>
    <row r="29" ht="15">
      <c r="A29" s="140" t="s">
        <v>224</v>
      </c>
    </row>
    <row r="30" ht="15">
      <c r="A30" s="140" t="s">
        <v>225</v>
      </c>
    </row>
    <row r="31" ht="30">
      <c r="A31" s="140" t="s">
        <v>226</v>
      </c>
    </row>
    <row r="32" ht="30">
      <c r="A32" s="140" t="s">
        <v>227</v>
      </c>
    </row>
    <row r="33" ht="30">
      <c r="A33" s="140" t="s">
        <v>228</v>
      </c>
    </row>
    <row r="34" ht="75">
      <c r="A34" s="143" t="s">
        <v>242</v>
      </c>
    </row>
    <row r="35" ht="45">
      <c r="A35" s="140" t="s">
        <v>229</v>
      </c>
    </row>
    <row r="36" ht="75">
      <c r="A36" s="140" t="s">
        <v>230</v>
      </c>
    </row>
    <row r="37" ht="60">
      <c r="A37" s="140" t="s">
        <v>231</v>
      </c>
    </row>
    <row r="38" ht="30">
      <c r="A38" s="140" t="s">
        <v>232</v>
      </c>
    </row>
    <row r="39" ht="15">
      <c r="A39" s="140" t="s">
        <v>233</v>
      </c>
    </row>
    <row r="40" ht="15">
      <c r="A40" s="140" t="s">
        <v>234</v>
      </c>
    </row>
    <row r="41" ht="30">
      <c r="A41" s="140" t="s">
        <v>235</v>
      </c>
    </row>
    <row r="42" ht="30">
      <c r="A42" s="140" t="s">
        <v>236</v>
      </c>
    </row>
    <row r="43" ht="30">
      <c r="A43" s="140" t="s">
        <v>237</v>
      </c>
    </row>
    <row r="44" ht="30">
      <c r="A44" s="140" t="s">
        <v>238</v>
      </c>
    </row>
    <row r="45" ht="15">
      <c r="A45" s="140" t="s">
        <v>239</v>
      </c>
    </row>
    <row r="47" ht="15">
      <c r="A47" s="141" t="s">
        <v>240</v>
      </c>
    </row>
    <row r="49" ht="15">
      <c r="A49" s="141" t="s">
        <v>241</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&amp;CStran &amp;P od &amp;N</oddFooter>
  </headerFooter>
</worksheet>
</file>

<file path=xl/worksheets/sheet4.xml><?xml version="1.0" encoding="utf-8"?>
<worksheet xmlns="http://schemas.openxmlformats.org/spreadsheetml/2006/main" xmlns:r="http://schemas.openxmlformats.org/officeDocument/2006/relationships">
  <dimension ref="A1:BI165"/>
  <sheetViews>
    <sheetView view="pageBreakPreview" zoomScaleSheetLayoutView="100" zoomScalePageLayoutView="0" workbookViewId="0" topLeftCell="A76">
      <selection activeCell="A96" sqref="A96:IV98"/>
    </sheetView>
  </sheetViews>
  <sheetFormatPr defaultColWidth="34.421875" defaultRowHeight="12.75"/>
  <cols>
    <col min="1" max="1" width="9.421875" style="4" customWidth="1"/>
    <col min="2" max="2" width="39.57421875" style="4" customWidth="1"/>
    <col min="3" max="3" width="5.8515625" style="4" customWidth="1"/>
    <col min="4" max="4" width="15.00390625" style="29" customWidth="1"/>
    <col min="5" max="5" width="10.28125" style="26" customWidth="1"/>
    <col min="6" max="6" width="11.57421875" style="3" customWidth="1"/>
    <col min="7" max="61" width="34.421875" style="3" customWidth="1"/>
    <col min="62" max="16384" width="34.421875" style="4" customWidth="1"/>
  </cols>
  <sheetData>
    <row r="1" spans="1:6" ht="15.75">
      <c r="A1" s="165" t="s">
        <v>94</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10</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83</v>
      </c>
      <c r="E9" s="137">
        <v>0</v>
      </c>
      <c r="F9" s="45">
        <f>D9*E9</f>
        <v>0</v>
      </c>
      <c r="G9" s="2"/>
    </row>
    <row r="10" spans="1:7" ht="25.5">
      <c r="A10" s="47"/>
      <c r="B10" s="21" t="s">
        <v>52</v>
      </c>
      <c r="C10" s="47"/>
      <c r="D10" s="43"/>
      <c r="E10" s="137"/>
      <c r="F10" s="45"/>
      <c r="G10" s="2"/>
    </row>
    <row r="11" spans="1:7" ht="12.75">
      <c r="A11" s="47"/>
      <c r="B11" s="21"/>
      <c r="C11" s="47"/>
      <c r="D11" s="43"/>
      <c r="E11" s="137"/>
      <c r="F11" s="45"/>
      <c r="G11" s="2"/>
    </row>
    <row r="12" spans="1:7" ht="12.75">
      <c r="A12" s="95" t="s">
        <v>22</v>
      </c>
      <c r="B12" s="96" t="s">
        <v>13</v>
      </c>
      <c r="C12" s="73"/>
      <c r="D12" s="49"/>
      <c r="E12" s="137"/>
      <c r="F12" s="67"/>
      <c r="G12" s="51"/>
    </row>
    <row r="13" spans="1:7" ht="12.75">
      <c r="A13" s="95"/>
      <c r="B13" s="96"/>
      <c r="C13" s="73"/>
      <c r="D13" s="49"/>
      <c r="E13" s="137"/>
      <c r="F13" s="67"/>
      <c r="G13" s="51"/>
    </row>
    <row r="14" spans="1:7" ht="12.75">
      <c r="A14" s="95"/>
      <c r="B14" s="88" t="s">
        <v>23</v>
      </c>
      <c r="C14" s="66" t="s">
        <v>9</v>
      </c>
      <c r="D14" s="49">
        <v>315</v>
      </c>
      <c r="E14" s="137">
        <v>0</v>
      </c>
      <c r="F14" s="67">
        <f>D14*E14</f>
        <v>0</v>
      </c>
      <c r="G14" s="51"/>
    </row>
    <row r="15" spans="1:8" ht="51">
      <c r="A15" s="73"/>
      <c r="B15" s="66" t="s">
        <v>145</v>
      </c>
      <c r="C15" s="66"/>
      <c r="D15" s="49"/>
      <c r="E15" s="137"/>
      <c r="F15" s="67"/>
      <c r="G15" s="58"/>
      <c r="H15" s="102"/>
    </row>
    <row r="16" spans="1:7" ht="12.75">
      <c r="A16" s="73"/>
      <c r="B16" s="66"/>
      <c r="C16" s="66"/>
      <c r="D16" s="49"/>
      <c r="E16" s="137"/>
      <c r="F16" s="67"/>
      <c r="G16" s="58"/>
    </row>
    <row r="17" spans="1:7" ht="12.75">
      <c r="A17" s="73"/>
      <c r="B17" s="88" t="s">
        <v>41</v>
      </c>
      <c r="C17" s="66"/>
      <c r="D17" s="49"/>
      <c r="E17" s="137"/>
      <c r="F17" s="67"/>
      <c r="G17" s="58"/>
    </row>
    <row r="18" spans="1:7" ht="38.25">
      <c r="A18" s="73"/>
      <c r="B18" s="66" t="s">
        <v>128</v>
      </c>
      <c r="C18" s="66" t="s">
        <v>8</v>
      </c>
      <c r="D18" s="49">
        <v>109</v>
      </c>
      <c r="E18" s="137">
        <v>0</v>
      </c>
      <c r="F18" s="67">
        <f>D18*E18</f>
        <v>0</v>
      </c>
      <c r="G18" s="58"/>
    </row>
    <row r="19" spans="1:7" ht="12.75">
      <c r="A19" s="73"/>
      <c r="B19" s="66"/>
      <c r="C19" s="66"/>
      <c r="D19" s="49"/>
      <c r="E19" s="137"/>
      <c r="F19" s="67"/>
      <c r="G19" s="51"/>
    </row>
    <row r="20" spans="1:7" ht="15">
      <c r="A20" s="73"/>
      <c r="B20" s="88" t="s">
        <v>55</v>
      </c>
      <c r="C20" s="66" t="s">
        <v>9</v>
      </c>
      <c r="D20" s="49">
        <v>22.5</v>
      </c>
      <c r="E20" s="137">
        <v>0</v>
      </c>
      <c r="F20" s="67">
        <f>D20*E20</f>
        <v>0</v>
      </c>
      <c r="G20" s="72"/>
    </row>
    <row r="21" spans="1:7" ht="51.75">
      <c r="A21" s="73"/>
      <c r="B21" s="66" t="s">
        <v>53</v>
      </c>
      <c r="C21" s="66"/>
      <c r="D21" s="49"/>
      <c r="E21" s="137"/>
      <c r="F21" s="67"/>
      <c r="G21" s="72" t="s">
        <v>54</v>
      </c>
    </row>
    <row r="22" spans="1:7" ht="12.75">
      <c r="A22" s="73"/>
      <c r="B22" s="66"/>
      <c r="C22" s="66"/>
      <c r="D22" s="49"/>
      <c r="E22" s="137"/>
      <c r="F22" s="67"/>
      <c r="G22" s="51"/>
    </row>
    <row r="23" spans="1:7" ht="12.75">
      <c r="A23" s="73"/>
      <c r="B23" s="64" t="s">
        <v>140</v>
      </c>
      <c r="C23" s="66" t="s">
        <v>4</v>
      </c>
      <c r="D23" s="49">
        <v>174.4</v>
      </c>
      <c r="E23" s="137">
        <v>0</v>
      </c>
      <c r="F23" s="67">
        <f>D23*E23</f>
        <v>0</v>
      </c>
      <c r="G23" s="51"/>
    </row>
    <row r="24" spans="1:7" ht="38.25">
      <c r="A24" s="73"/>
      <c r="B24" s="66" t="s">
        <v>17</v>
      </c>
      <c r="C24" s="73"/>
      <c r="D24" s="49"/>
      <c r="E24" s="137"/>
      <c r="F24" s="67"/>
      <c r="G24" s="51"/>
    </row>
    <row r="25" spans="1:10" ht="12.75">
      <c r="A25" s="73"/>
      <c r="B25" s="66"/>
      <c r="C25" s="66"/>
      <c r="D25" s="49"/>
      <c r="E25" s="137"/>
      <c r="F25" s="67"/>
      <c r="G25" s="51"/>
      <c r="I25" s="31"/>
      <c r="J25" s="31"/>
    </row>
    <row r="26" spans="1:10" ht="12.75">
      <c r="A26" s="73"/>
      <c r="B26" s="88" t="s">
        <v>142</v>
      </c>
      <c r="C26" s="66" t="s">
        <v>9</v>
      </c>
      <c r="D26" s="49">
        <v>90</v>
      </c>
      <c r="E26" s="137">
        <v>0</v>
      </c>
      <c r="F26" s="67">
        <f>D26*E26</f>
        <v>0</v>
      </c>
      <c r="G26" s="51"/>
      <c r="I26" s="31"/>
      <c r="J26" s="31"/>
    </row>
    <row r="27" spans="1:10" ht="76.5">
      <c r="A27" s="73"/>
      <c r="B27" s="66" t="s">
        <v>56</v>
      </c>
      <c r="C27" s="66"/>
      <c r="D27" s="49"/>
      <c r="E27" s="137"/>
      <c r="F27" s="67"/>
      <c r="G27" s="51"/>
      <c r="I27" s="31"/>
      <c r="J27" s="31"/>
    </row>
    <row r="28" spans="1:10" ht="12.75">
      <c r="A28" s="73"/>
      <c r="B28" s="66"/>
      <c r="C28" s="66"/>
      <c r="D28" s="49"/>
      <c r="E28" s="137"/>
      <c r="F28" s="67"/>
      <c r="G28" s="51"/>
      <c r="I28" s="31"/>
      <c r="J28" s="31"/>
    </row>
    <row r="29" spans="1:10" ht="12.75">
      <c r="A29" s="73"/>
      <c r="B29" s="88" t="s">
        <v>37</v>
      </c>
      <c r="C29" s="66" t="s">
        <v>9</v>
      </c>
      <c r="D29" s="49">
        <v>2</v>
      </c>
      <c r="E29" s="137">
        <v>0</v>
      </c>
      <c r="F29" s="67">
        <f>E29*D29</f>
        <v>0</v>
      </c>
      <c r="G29" s="51"/>
      <c r="I29" s="31"/>
      <c r="J29" s="31"/>
    </row>
    <row r="30" spans="1:10" ht="127.5">
      <c r="A30" s="73"/>
      <c r="B30" s="66" t="s">
        <v>136</v>
      </c>
      <c r="C30" s="66"/>
      <c r="D30" s="49"/>
      <c r="E30" s="137"/>
      <c r="F30" s="67"/>
      <c r="G30" s="51"/>
      <c r="I30" s="31"/>
      <c r="J30" s="31"/>
    </row>
    <row r="31" spans="1:10" ht="12.75">
      <c r="A31" s="73"/>
      <c r="B31" s="66"/>
      <c r="C31" s="66"/>
      <c r="D31" s="49"/>
      <c r="E31" s="137"/>
      <c r="F31" s="67"/>
      <c r="G31" s="51"/>
      <c r="I31" s="31"/>
      <c r="J31" s="31"/>
    </row>
    <row r="32" spans="1:7" ht="12.75">
      <c r="A32" s="73"/>
      <c r="B32" s="64" t="s">
        <v>57</v>
      </c>
      <c r="C32" s="66" t="s">
        <v>9</v>
      </c>
      <c r="D32" s="49">
        <v>190</v>
      </c>
      <c r="E32" s="137">
        <v>0</v>
      </c>
      <c r="F32" s="67">
        <f>D32*E32</f>
        <v>0</v>
      </c>
      <c r="G32" s="51"/>
    </row>
    <row r="33" spans="1:10" ht="114.75">
      <c r="A33" s="73"/>
      <c r="B33" s="66" t="s">
        <v>30</v>
      </c>
      <c r="C33" s="66"/>
      <c r="D33" s="49"/>
      <c r="E33" s="137"/>
      <c r="F33" s="67"/>
      <c r="G33" s="51"/>
      <c r="I33" s="31"/>
      <c r="J33" s="31"/>
    </row>
    <row r="34" spans="1:7" ht="12.75">
      <c r="A34" s="73"/>
      <c r="B34" s="66"/>
      <c r="C34" s="66"/>
      <c r="D34" s="49"/>
      <c r="E34" s="137"/>
      <c r="F34" s="67"/>
      <c r="G34" s="51"/>
    </row>
    <row r="35" spans="1:7" ht="12.75">
      <c r="A35" s="73"/>
      <c r="B35" s="64" t="s">
        <v>129</v>
      </c>
      <c r="C35" s="66" t="s">
        <v>9</v>
      </c>
      <c r="D35" s="49">
        <v>315</v>
      </c>
      <c r="E35" s="137">
        <v>0</v>
      </c>
      <c r="F35" s="67">
        <f>D35*E35</f>
        <v>0</v>
      </c>
      <c r="G35" s="51"/>
    </row>
    <row r="36" spans="1:7" ht="51">
      <c r="A36" s="73"/>
      <c r="B36" s="66" t="s">
        <v>130</v>
      </c>
      <c r="C36" s="73"/>
      <c r="D36" s="49"/>
      <c r="E36" s="137"/>
      <c r="F36" s="67"/>
      <c r="G36" s="51"/>
    </row>
    <row r="37" spans="1:7" ht="12.75">
      <c r="A37" s="38"/>
      <c r="B37" s="66"/>
      <c r="C37" s="73"/>
      <c r="D37" s="49"/>
      <c r="E37" s="137"/>
      <c r="F37" s="67"/>
      <c r="G37" s="2"/>
    </row>
    <row r="38" spans="1:7" ht="25.5">
      <c r="A38" s="38"/>
      <c r="B38" s="64" t="s">
        <v>131</v>
      </c>
      <c r="C38" s="66" t="s">
        <v>132</v>
      </c>
      <c r="D38" s="49">
        <v>1</v>
      </c>
      <c r="E38" s="137">
        <v>0</v>
      </c>
      <c r="F38" s="67">
        <f>D38*E38</f>
        <v>0</v>
      </c>
      <c r="G38" s="2"/>
    </row>
    <row r="39" spans="1:7" ht="12.75">
      <c r="A39" s="38"/>
      <c r="B39" s="66" t="s">
        <v>133</v>
      </c>
      <c r="C39" s="73"/>
      <c r="D39" s="49"/>
      <c r="E39" s="137"/>
      <c r="F39" s="67"/>
      <c r="G39" s="2"/>
    </row>
    <row r="40" spans="1:7" ht="12.75">
      <c r="A40" s="38"/>
      <c r="B40" s="66"/>
      <c r="C40" s="73"/>
      <c r="D40" s="49"/>
      <c r="E40" s="137"/>
      <c r="F40" s="67"/>
      <c r="G40" s="2"/>
    </row>
    <row r="41" spans="1:7" ht="12.75">
      <c r="A41" s="38"/>
      <c r="B41" s="64" t="s">
        <v>134</v>
      </c>
      <c r="C41" s="66" t="s">
        <v>8</v>
      </c>
      <c r="D41" s="49">
        <v>109</v>
      </c>
      <c r="E41" s="137">
        <v>0</v>
      </c>
      <c r="F41" s="67">
        <f>D41*E41</f>
        <v>0</v>
      </c>
      <c r="G41" s="2"/>
    </row>
    <row r="42" spans="1:7" ht="63.75">
      <c r="A42" s="38"/>
      <c r="B42" s="89" t="s">
        <v>135</v>
      </c>
      <c r="C42" s="66"/>
      <c r="D42" s="90"/>
      <c r="E42" s="137"/>
      <c r="F42" s="67"/>
      <c r="G42" s="2"/>
    </row>
    <row r="43" spans="1:7" ht="12.75">
      <c r="A43" s="38"/>
      <c r="B43" s="63"/>
      <c r="C43" s="63"/>
      <c r="D43" s="61"/>
      <c r="E43" s="137"/>
      <c r="F43" s="62"/>
      <c r="G43" s="2"/>
    </row>
    <row r="44" spans="1:7" ht="12.75">
      <c r="A44" s="40" t="s">
        <v>24</v>
      </c>
      <c r="B44" s="41" t="s">
        <v>14</v>
      </c>
      <c r="C44" s="37"/>
      <c r="D44" s="35"/>
      <c r="E44" s="137"/>
      <c r="F44" s="36"/>
      <c r="G44" s="2"/>
    </row>
    <row r="45" spans="1:7" ht="12.75">
      <c r="A45" s="33"/>
      <c r="B45" s="34"/>
      <c r="C45" s="37"/>
      <c r="D45" s="35"/>
      <c r="E45" s="137"/>
      <c r="F45" s="36"/>
      <c r="G45" s="2"/>
    </row>
    <row r="46" spans="1:7" ht="12.75">
      <c r="A46" s="33"/>
      <c r="B46" s="64" t="s">
        <v>58</v>
      </c>
      <c r="C46" s="66"/>
      <c r="D46" s="49"/>
      <c r="E46" s="137"/>
      <c r="F46" s="67"/>
      <c r="G46" s="51"/>
    </row>
    <row r="47" spans="1:7" ht="63.75">
      <c r="A47" s="33"/>
      <c r="B47" s="65" t="s">
        <v>59</v>
      </c>
      <c r="C47" s="66"/>
      <c r="D47" s="49"/>
      <c r="E47" s="137"/>
      <c r="F47" s="67"/>
      <c r="G47" s="58" t="s">
        <v>144</v>
      </c>
    </row>
    <row r="48" spans="1:7" ht="12.75">
      <c r="A48" s="68"/>
      <c r="B48" s="65" t="s">
        <v>50</v>
      </c>
      <c r="C48" s="66" t="s">
        <v>8</v>
      </c>
      <c r="D48" s="49">
        <v>25</v>
      </c>
      <c r="E48" s="137">
        <v>0</v>
      </c>
      <c r="F48" s="67">
        <f>D48*E48</f>
        <v>0</v>
      </c>
      <c r="G48" s="70" t="s">
        <v>49</v>
      </c>
    </row>
    <row r="49" spans="1:7" ht="12.75">
      <c r="A49" s="68"/>
      <c r="B49" s="65" t="s">
        <v>44</v>
      </c>
      <c r="C49" s="66" t="s">
        <v>8</v>
      </c>
      <c r="D49" s="49">
        <v>40</v>
      </c>
      <c r="E49" s="137">
        <v>0</v>
      </c>
      <c r="F49" s="67">
        <f>D49*E49</f>
        <v>0</v>
      </c>
      <c r="G49" s="51"/>
    </row>
    <row r="50" spans="1:7" ht="12.75">
      <c r="A50" s="68"/>
      <c r="B50" s="71" t="s">
        <v>45</v>
      </c>
      <c r="C50" s="66" t="s">
        <v>8</v>
      </c>
      <c r="D50" s="49">
        <v>43</v>
      </c>
      <c r="E50" s="137">
        <v>0</v>
      </c>
      <c r="F50" s="67">
        <f>D50*E50</f>
        <v>0</v>
      </c>
      <c r="G50" s="51"/>
    </row>
    <row r="51" spans="1:7" ht="12.75">
      <c r="A51" s="68"/>
      <c r="B51" s="65"/>
      <c r="C51" s="66"/>
      <c r="D51" s="49"/>
      <c r="E51" s="137"/>
      <c r="F51" s="67"/>
      <c r="G51" s="51"/>
    </row>
    <row r="52" spans="1:7" ht="12.75">
      <c r="A52" s="68"/>
      <c r="B52" s="64" t="s">
        <v>91</v>
      </c>
      <c r="C52" s="32"/>
      <c r="D52" s="69"/>
      <c r="E52" s="137"/>
      <c r="F52" s="77"/>
      <c r="G52" s="51"/>
    </row>
    <row r="53" spans="1:7" ht="25.5">
      <c r="A53" s="68"/>
      <c r="B53" s="66" t="s">
        <v>72</v>
      </c>
      <c r="C53" s="32" t="s">
        <v>8</v>
      </c>
      <c r="D53" s="69">
        <v>25</v>
      </c>
      <c r="E53" s="137">
        <v>0</v>
      </c>
      <c r="F53" s="77">
        <f>D53*E53</f>
        <v>0</v>
      </c>
      <c r="G53" s="51"/>
    </row>
    <row r="54" spans="1:7" ht="12.75">
      <c r="A54" s="59"/>
      <c r="B54" s="65"/>
      <c r="C54" s="66"/>
      <c r="D54" s="49"/>
      <c r="E54" s="137"/>
      <c r="F54" s="67"/>
      <c r="G54" s="51"/>
    </row>
    <row r="55" spans="1:61" s="39" customFormat="1" ht="12.75">
      <c r="A55" s="51"/>
      <c r="B55" s="15" t="s">
        <v>60</v>
      </c>
      <c r="C55" s="1" t="s">
        <v>11</v>
      </c>
      <c r="D55" s="23">
        <v>4</v>
      </c>
      <c r="E55" s="137">
        <v>0</v>
      </c>
      <c r="F55" s="50">
        <f>D55*E55</f>
        <v>0</v>
      </c>
      <c r="G55" s="51"/>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s="39" customFormat="1" ht="51">
      <c r="A56" s="51"/>
      <c r="B56" s="32" t="s">
        <v>61</v>
      </c>
      <c r="C56" s="1"/>
      <c r="D56" s="23"/>
      <c r="E56" s="137"/>
      <c r="F56" s="50"/>
      <c r="G56" s="69"/>
      <c r="H56" s="53"/>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s="39" customFormat="1" ht="12.75">
      <c r="A57" s="51"/>
      <c r="B57" s="1"/>
      <c r="C57" s="1"/>
      <c r="D57" s="23"/>
      <c r="E57" s="137"/>
      <c r="F57" s="50"/>
      <c r="G57" s="51"/>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s="39" customFormat="1" ht="12.75">
      <c r="A58" s="51"/>
      <c r="B58" s="15" t="s">
        <v>63</v>
      </c>
      <c r="C58" s="1" t="s">
        <v>11</v>
      </c>
      <c r="D58" s="23">
        <v>4</v>
      </c>
      <c r="E58" s="137">
        <v>0</v>
      </c>
      <c r="F58" s="50">
        <f>D58*E58</f>
        <v>0</v>
      </c>
      <c r="G58" s="51"/>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s="39" customFormat="1" ht="38.25">
      <c r="A59" s="51"/>
      <c r="B59" s="32" t="s">
        <v>39</v>
      </c>
      <c r="C59" s="1"/>
      <c r="D59" s="23"/>
      <c r="E59" s="137"/>
      <c r="F59" s="50"/>
      <c r="G59" s="73" t="s">
        <v>62</v>
      </c>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7" ht="12.75">
      <c r="A60" s="19"/>
      <c r="B60" s="18"/>
      <c r="C60" s="18"/>
      <c r="D60" s="22"/>
      <c r="E60" s="137"/>
      <c r="F60" s="17"/>
      <c r="G60" s="2"/>
    </row>
    <row r="61" spans="1:9" s="3" customFormat="1" ht="12.75">
      <c r="A61" s="54"/>
      <c r="B61" s="64" t="s">
        <v>85</v>
      </c>
      <c r="C61" s="20" t="s">
        <v>11</v>
      </c>
      <c r="D61" s="23">
        <v>5</v>
      </c>
      <c r="E61" s="137">
        <v>0</v>
      </c>
      <c r="F61" s="17">
        <f>ROUND(D61*E61,2)</f>
        <v>0</v>
      </c>
      <c r="G61" s="2"/>
      <c r="I61" s="30"/>
    </row>
    <row r="62" spans="1:9" s="3" customFormat="1" ht="38.25">
      <c r="A62" s="91"/>
      <c r="B62" s="1" t="s">
        <v>42</v>
      </c>
      <c r="C62" s="92"/>
      <c r="D62" s="91"/>
      <c r="E62" s="137"/>
      <c r="F62" s="93"/>
      <c r="G62" s="73" t="s">
        <v>64</v>
      </c>
      <c r="I62" s="30"/>
    </row>
    <row r="63" spans="1:9" s="3" customFormat="1" ht="12.75">
      <c r="A63" s="91"/>
      <c r="B63" s="92"/>
      <c r="C63" s="92"/>
      <c r="D63" s="91"/>
      <c r="E63" s="137"/>
      <c r="F63" s="93"/>
      <c r="G63" s="94"/>
      <c r="I63" s="30"/>
    </row>
    <row r="64" spans="1:9" s="3" customFormat="1" ht="12.75">
      <c r="A64" s="91"/>
      <c r="B64" s="64" t="s">
        <v>92</v>
      </c>
      <c r="C64" s="92"/>
      <c r="D64" s="91"/>
      <c r="E64" s="137"/>
      <c r="F64" s="93"/>
      <c r="G64" s="94"/>
      <c r="I64" s="30"/>
    </row>
    <row r="65" spans="1:9" s="3" customFormat="1" ht="25.5">
      <c r="A65" s="91"/>
      <c r="B65" s="32" t="s">
        <v>65</v>
      </c>
      <c r="C65" s="32" t="s">
        <v>11</v>
      </c>
      <c r="D65" s="23">
        <v>5</v>
      </c>
      <c r="E65" s="137">
        <v>0</v>
      </c>
      <c r="F65" s="50">
        <f>ROUND(D65*E65,2)</f>
        <v>0</v>
      </c>
      <c r="G65" s="51"/>
      <c r="I65" s="30"/>
    </row>
    <row r="66" spans="1:9" s="3" customFormat="1" ht="12.75">
      <c r="A66" s="54"/>
      <c r="B66" s="18"/>
      <c r="C66" s="20"/>
      <c r="D66" s="23"/>
      <c r="E66" s="137"/>
      <c r="F66" s="17"/>
      <c r="G66" s="2"/>
      <c r="I66" s="30"/>
    </row>
    <row r="67" spans="1:9" s="3" customFormat="1" ht="12.75">
      <c r="A67" s="54"/>
      <c r="B67" s="64" t="s">
        <v>120</v>
      </c>
      <c r="C67" s="20"/>
      <c r="D67" s="69"/>
      <c r="E67" s="137"/>
      <c r="F67" s="74"/>
      <c r="G67" s="16"/>
      <c r="I67" s="30"/>
    </row>
    <row r="68" spans="1:9" s="3" customFormat="1" ht="38.25">
      <c r="A68" s="51"/>
      <c r="B68" s="66" t="s">
        <v>115</v>
      </c>
      <c r="C68" s="66" t="s">
        <v>11</v>
      </c>
      <c r="D68" s="49">
        <v>3</v>
      </c>
      <c r="E68" s="137">
        <v>0</v>
      </c>
      <c r="F68" s="67">
        <f>ROUND(D68*E68,2)</f>
        <v>0</v>
      </c>
      <c r="G68" s="73" t="s">
        <v>67</v>
      </c>
      <c r="I68" s="30"/>
    </row>
    <row r="69" spans="1:9" s="3" customFormat="1" ht="12.75">
      <c r="A69" s="51"/>
      <c r="B69" s="66"/>
      <c r="C69" s="66"/>
      <c r="D69" s="49"/>
      <c r="E69" s="137"/>
      <c r="F69" s="67"/>
      <c r="G69" s="73"/>
      <c r="I69" s="30"/>
    </row>
    <row r="70" spans="1:9" s="3" customFormat="1" ht="12.75">
      <c r="A70" s="51"/>
      <c r="B70" s="64" t="s">
        <v>121</v>
      </c>
      <c r="C70" s="66"/>
      <c r="D70" s="49"/>
      <c r="E70" s="137"/>
      <c r="F70" s="67"/>
      <c r="G70" s="73"/>
      <c r="I70" s="30"/>
    </row>
    <row r="71" spans="1:9" s="3" customFormat="1" ht="38.25">
      <c r="A71" s="51"/>
      <c r="B71" s="66" t="s">
        <v>116</v>
      </c>
      <c r="C71" s="66" t="s">
        <v>11</v>
      </c>
      <c r="D71" s="49">
        <v>2</v>
      </c>
      <c r="E71" s="137">
        <v>0</v>
      </c>
      <c r="F71" s="67">
        <f>ROUND(D71*E71,2)</f>
        <v>0</v>
      </c>
      <c r="G71" s="73" t="s">
        <v>67</v>
      </c>
      <c r="I71" s="30"/>
    </row>
    <row r="72" spans="1:9" s="3" customFormat="1" ht="12.75">
      <c r="A72" s="2"/>
      <c r="B72" s="18"/>
      <c r="C72" s="20"/>
      <c r="D72" s="23"/>
      <c r="E72" s="137"/>
      <c r="F72" s="50"/>
      <c r="G72" s="2"/>
      <c r="I72" s="30"/>
    </row>
    <row r="73" spans="1:9" s="3" customFormat="1" ht="12.75">
      <c r="A73" s="51"/>
      <c r="B73" s="15" t="s">
        <v>70</v>
      </c>
      <c r="C73" s="32" t="s">
        <v>11</v>
      </c>
      <c r="D73" s="23">
        <v>1</v>
      </c>
      <c r="E73" s="137">
        <v>0</v>
      </c>
      <c r="F73" s="50">
        <f>D73*E73</f>
        <v>0</v>
      </c>
      <c r="G73" s="51"/>
      <c r="I73" s="30"/>
    </row>
    <row r="74" spans="1:9" s="3" customFormat="1" ht="51">
      <c r="A74" s="51"/>
      <c r="B74" s="66" t="s">
        <v>108</v>
      </c>
      <c r="C74" s="32"/>
      <c r="D74" s="23"/>
      <c r="E74" s="137"/>
      <c r="F74" s="50"/>
      <c r="G74" s="51"/>
      <c r="I74" s="30"/>
    </row>
    <row r="75" spans="1:9" s="3" customFormat="1" ht="12.75">
      <c r="A75" s="51"/>
      <c r="B75" s="66"/>
      <c r="C75" s="32"/>
      <c r="D75" s="23"/>
      <c r="E75" s="137"/>
      <c r="F75" s="50"/>
      <c r="G75" s="51"/>
      <c r="I75" s="30"/>
    </row>
    <row r="76" spans="1:9" s="3" customFormat="1" ht="12.75">
      <c r="A76" s="51"/>
      <c r="B76" s="15" t="s">
        <v>71</v>
      </c>
      <c r="C76" s="32" t="s">
        <v>11</v>
      </c>
      <c r="D76" s="23">
        <v>3</v>
      </c>
      <c r="E76" s="137">
        <v>0</v>
      </c>
      <c r="F76" s="50">
        <f>D76*E76</f>
        <v>0</v>
      </c>
      <c r="G76" s="51"/>
      <c r="I76" s="30"/>
    </row>
    <row r="77" spans="1:9" s="3" customFormat="1" ht="51">
      <c r="A77" s="51"/>
      <c r="B77" s="66" t="s">
        <v>107</v>
      </c>
      <c r="C77" s="32"/>
      <c r="D77" s="23"/>
      <c r="E77" s="137"/>
      <c r="F77" s="50"/>
      <c r="G77" s="51"/>
      <c r="I77" s="30"/>
    </row>
    <row r="78" spans="1:9" s="3" customFormat="1" ht="12.75">
      <c r="A78" s="51"/>
      <c r="B78" s="66"/>
      <c r="C78" s="32"/>
      <c r="D78" s="23"/>
      <c r="E78" s="137"/>
      <c r="F78" s="50"/>
      <c r="G78" s="51"/>
      <c r="I78" s="30"/>
    </row>
    <row r="79" spans="1:9" s="3" customFormat="1" ht="12.75">
      <c r="A79" s="51"/>
      <c r="B79" s="15" t="s">
        <v>32</v>
      </c>
      <c r="C79" s="20"/>
      <c r="D79" s="69"/>
      <c r="E79" s="137"/>
      <c r="F79" s="74"/>
      <c r="G79" s="16"/>
      <c r="I79" s="30"/>
    </row>
    <row r="80" spans="1:9" s="3" customFormat="1" ht="38.25">
      <c r="A80" s="51"/>
      <c r="B80" s="66" t="s">
        <v>114</v>
      </c>
      <c r="C80" s="66" t="s">
        <v>11</v>
      </c>
      <c r="D80" s="49">
        <v>1</v>
      </c>
      <c r="E80" s="137">
        <v>0</v>
      </c>
      <c r="F80" s="67">
        <f>ROUND(D80*E80,2)</f>
        <v>0</v>
      </c>
      <c r="G80" s="73" t="s">
        <v>67</v>
      </c>
      <c r="I80" s="30"/>
    </row>
    <row r="81" spans="1:9" s="3" customFormat="1" ht="12.75">
      <c r="A81" s="2"/>
      <c r="B81" s="18"/>
      <c r="C81" s="20"/>
      <c r="D81" s="23"/>
      <c r="E81" s="137"/>
      <c r="F81" s="17"/>
      <c r="G81" s="2"/>
      <c r="I81" s="30"/>
    </row>
    <row r="82" spans="1:7" ht="12.75">
      <c r="A82" s="19"/>
      <c r="B82" s="15" t="s">
        <v>93</v>
      </c>
      <c r="C82" s="1" t="s">
        <v>8</v>
      </c>
      <c r="D82" s="23">
        <v>109</v>
      </c>
      <c r="E82" s="137">
        <v>0</v>
      </c>
      <c r="F82" s="50">
        <f>D82*E82</f>
        <v>0</v>
      </c>
      <c r="G82" s="51"/>
    </row>
    <row r="83" spans="1:7" ht="63.75">
      <c r="A83" s="19"/>
      <c r="B83" s="32" t="s">
        <v>69</v>
      </c>
      <c r="C83" s="1"/>
      <c r="D83" s="23"/>
      <c r="E83" s="137"/>
      <c r="F83" s="50"/>
      <c r="G83" s="51"/>
    </row>
    <row r="84" spans="1:7" ht="12.75">
      <c r="A84" s="19"/>
      <c r="B84" s="1"/>
      <c r="C84" s="1"/>
      <c r="D84" s="23"/>
      <c r="E84" s="137"/>
      <c r="F84" s="39"/>
      <c r="G84" s="51"/>
    </row>
    <row r="85" spans="1:7" ht="12.75">
      <c r="A85" s="19"/>
      <c r="B85" s="15" t="s">
        <v>110</v>
      </c>
      <c r="C85" s="1" t="s">
        <v>11</v>
      </c>
      <c r="D85" s="23">
        <v>9</v>
      </c>
      <c r="E85" s="137">
        <v>0</v>
      </c>
      <c r="F85" s="50">
        <f>D85*E85</f>
        <v>0</v>
      </c>
      <c r="G85" s="51"/>
    </row>
    <row r="86" spans="1:7" ht="51">
      <c r="A86" s="19"/>
      <c r="B86" s="32" t="s">
        <v>143</v>
      </c>
      <c r="C86" s="1"/>
      <c r="D86" s="23"/>
      <c r="E86" s="137"/>
      <c r="F86" s="50"/>
      <c r="G86" s="51"/>
    </row>
    <row r="87" spans="1:7" ht="12.75">
      <c r="A87" s="2"/>
      <c r="B87" s="1"/>
      <c r="C87" s="11"/>
      <c r="D87" s="23"/>
      <c r="E87" s="137"/>
      <c r="F87" s="13"/>
      <c r="G87" s="2"/>
    </row>
    <row r="88" spans="1:7" ht="12.75">
      <c r="A88" s="10" t="s">
        <v>27</v>
      </c>
      <c r="B88" s="7" t="s">
        <v>15</v>
      </c>
      <c r="C88" s="11"/>
      <c r="D88" s="23"/>
      <c r="E88" s="137"/>
      <c r="F88" s="13"/>
      <c r="G88" s="2"/>
    </row>
    <row r="89" spans="1:7" ht="12.75">
      <c r="A89" s="2"/>
      <c r="B89" s="1"/>
      <c r="C89" s="11"/>
      <c r="D89" s="23"/>
      <c r="E89" s="137"/>
      <c r="G89" s="2"/>
    </row>
    <row r="90" spans="1:7" s="3" customFormat="1" ht="12.75">
      <c r="A90" s="2"/>
      <c r="B90" s="15" t="s">
        <v>34</v>
      </c>
      <c r="C90" s="1" t="s">
        <v>16</v>
      </c>
      <c r="D90" s="23">
        <v>5</v>
      </c>
      <c r="E90" s="137">
        <v>0</v>
      </c>
      <c r="F90" s="13">
        <f>D90*E90</f>
        <v>0</v>
      </c>
      <c r="G90" s="2"/>
    </row>
    <row r="91" spans="1:7" s="3" customFormat="1" ht="12.75">
      <c r="A91" s="2"/>
      <c r="B91" s="1" t="s">
        <v>18</v>
      </c>
      <c r="C91" s="2"/>
      <c r="D91" s="23"/>
      <c r="E91" s="137"/>
      <c r="F91" s="13"/>
      <c r="G91" s="2"/>
    </row>
    <row r="92" spans="1:7" s="3" customFormat="1" ht="12.75">
      <c r="A92" s="2"/>
      <c r="B92" s="1"/>
      <c r="C92" s="2"/>
      <c r="D92" s="23"/>
      <c r="E92" s="137"/>
      <c r="F92" s="13"/>
      <c r="G92" s="2"/>
    </row>
    <row r="93" spans="1:7" s="3" customFormat="1" ht="12.75">
      <c r="A93" s="2"/>
      <c r="B93" s="15" t="s">
        <v>33</v>
      </c>
      <c r="C93" s="1" t="s">
        <v>28</v>
      </c>
      <c r="D93" s="23">
        <v>1</v>
      </c>
      <c r="E93" s="137">
        <v>0</v>
      </c>
      <c r="F93" s="13">
        <f>D93*E93</f>
        <v>0</v>
      </c>
      <c r="G93" s="2"/>
    </row>
    <row r="94" spans="1:7" s="3" customFormat="1" ht="25.5">
      <c r="A94" s="2"/>
      <c r="B94" s="1" t="s">
        <v>29</v>
      </c>
      <c r="C94" s="2"/>
      <c r="D94" s="25"/>
      <c r="E94" s="137"/>
      <c r="F94" s="13"/>
      <c r="G94" s="2"/>
    </row>
    <row r="95" spans="1:7" s="3" customFormat="1" ht="12.75">
      <c r="A95" s="2"/>
      <c r="B95" s="1"/>
      <c r="C95" s="2"/>
      <c r="D95" s="25"/>
      <c r="E95" s="137"/>
      <c r="F95" s="13"/>
      <c r="G95" s="2"/>
    </row>
    <row r="96" spans="1:7" s="3" customFormat="1" ht="12.75">
      <c r="A96" s="2"/>
      <c r="B96" s="66">
        <v>6.04</v>
      </c>
      <c r="C96" s="73"/>
      <c r="D96" s="49"/>
      <c r="E96" s="137"/>
      <c r="F96" s="67"/>
      <c r="G96" s="2"/>
    </row>
    <row r="97" spans="1:7" s="3" customFormat="1" ht="25.5">
      <c r="A97" s="2"/>
      <c r="B97" s="66" t="s">
        <v>73</v>
      </c>
      <c r="C97" s="73" t="s">
        <v>74</v>
      </c>
      <c r="D97" s="49">
        <v>2</v>
      </c>
      <c r="E97" s="137">
        <v>0</v>
      </c>
      <c r="F97" s="67">
        <f>D97*E97</f>
        <v>0</v>
      </c>
      <c r="G97" s="2"/>
    </row>
    <row r="98" spans="1:7" s="3" customFormat="1" ht="12.75">
      <c r="A98" s="2"/>
      <c r="B98" s="66"/>
      <c r="C98" s="73"/>
      <c r="D98" s="49"/>
      <c r="E98" s="137"/>
      <c r="F98" s="67"/>
      <c r="G98" s="2"/>
    </row>
    <row r="99" spans="1:7" s="3" customFormat="1" ht="12.75">
      <c r="A99" s="2"/>
      <c r="B99" s="66">
        <v>6.05</v>
      </c>
      <c r="C99" s="73"/>
      <c r="D99" s="49"/>
      <c r="E99" s="137"/>
      <c r="F99" s="67"/>
      <c r="G99" s="2"/>
    </row>
    <row r="100" spans="1:7" s="3" customFormat="1" ht="12.75">
      <c r="A100" s="2"/>
      <c r="B100" s="83" t="s">
        <v>75</v>
      </c>
      <c r="C100" s="73" t="s">
        <v>8</v>
      </c>
      <c r="D100" s="49">
        <v>109</v>
      </c>
      <c r="E100" s="137">
        <v>0</v>
      </c>
      <c r="F100" s="67">
        <f>D100*E100</f>
        <v>0</v>
      </c>
      <c r="G100" s="2"/>
    </row>
    <row r="101" spans="1:7" s="3" customFormat="1" ht="12.75">
      <c r="A101" s="2"/>
      <c r="B101" s="1"/>
      <c r="C101" s="2"/>
      <c r="D101" s="25"/>
      <c r="E101" s="24"/>
      <c r="F101" s="13"/>
      <c r="G101" s="2"/>
    </row>
    <row r="102" spans="1:7" s="3" customFormat="1" ht="12.75">
      <c r="A102" s="2"/>
      <c r="B102" s="1"/>
      <c r="C102" s="2"/>
      <c r="D102" s="25"/>
      <c r="E102" s="24"/>
      <c r="F102" s="13"/>
      <c r="G102" s="2"/>
    </row>
    <row r="103" spans="1:7" s="3" customFormat="1" ht="12.75">
      <c r="A103" s="10" t="s">
        <v>31</v>
      </c>
      <c r="B103" s="7" t="s">
        <v>26</v>
      </c>
      <c r="C103" s="2"/>
      <c r="D103" s="25"/>
      <c r="E103" s="24"/>
      <c r="F103" s="13"/>
      <c r="G103" s="2"/>
    </row>
    <row r="104" spans="1:7" s="3" customFormat="1" ht="12.75">
      <c r="A104" s="2"/>
      <c r="B104" s="1"/>
      <c r="C104" s="2"/>
      <c r="D104" s="25"/>
      <c r="E104" s="24"/>
      <c r="F104" s="13"/>
      <c r="G104" s="2"/>
    </row>
    <row r="105" spans="1:7" s="3" customFormat="1" ht="12.75">
      <c r="A105" s="2"/>
      <c r="B105" s="15" t="s">
        <v>38</v>
      </c>
      <c r="C105" s="2" t="s">
        <v>28</v>
      </c>
      <c r="D105" s="23">
        <v>1</v>
      </c>
      <c r="E105" s="24">
        <f>SUM(F6:F101)</f>
        <v>0</v>
      </c>
      <c r="F105" s="13">
        <f>E105*10%</f>
        <v>0</v>
      </c>
      <c r="G105" s="2"/>
    </row>
    <row r="106" spans="1:7" s="3" customFormat="1" ht="25.5">
      <c r="A106" s="2"/>
      <c r="B106" s="1" t="s">
        <v>0</v>
      </c>
      <c r="C106" s="2"/>
      <c r="D106" s="25"/>
      <c r="E106" s="24"/>
      <c r="F106" s="13"/>
      <c r="G106" s="2"/>
    </row>
    <row r="107" spans="1:7" s="3" customFormat="1" ht="12.75">
      <c r="A107" s="2"/>
      <c r="B107" s="1"/>
      <c r="C107" s="2"/>
      <c r="D107" s="25"/>
      <c r="E107" s="24"/>
      <c r="F107" s="13"/>
      <c r="G107" s="2"/>
    </row>
    <row r="108" spans="1:6" s="3" customFormat="1" ht="12.75">
      <c r="A108" s="2"/>
      <c r="B108" s="7" t="s">
        <v>36</v>
      </c>
      <c r="C108" s="2"/>
      <c r="D108" s="25"/>
      <c r="E108" s="24"/>
      <c r="F108" s="14">
        <f>SUM(F5:F107)</f>
        <v>0</v>
      </c>
    </row>
    <row r="109" spans="4:5" s="3" customFormat="1" ht="12.75">
      <c r="D109" s="26"/>
      <c r="E109" s="26"/>
    </row>
    <row r="110" spans="1:5" s="3" customFormat="1" ht="12.75">
      <c r="A110" s="8"/>
      <c r="D110" s="26"/>
      <c r="E110" s="138" t="s">
        <v>195</v>
      </c>
    </row>
    <row r="111" spans="1:5" s="3" customFormat="1" ht="12.75">
      <c r="A111" s="4"/>
      <c r="B111" s="4"/>
      <c r="C111" s="8"/>
      <c r="D111" s="27"/>
      <c r="E111" s="26"/>
    </row>
    <row r="112" spans="1:5" s="3" customFormat="1" ht="12.75">
      <c r="A112" s="9"/>
      <c r="B112" s="4"/>
      <c r="C112" s="4"/>
      <c r="D112" s="27"/>
      <c r="E112" s="28" t="s">
        <v>196</v>
      </c>
    </row>
    <row r="113" spans="4:5" s="3" customFormat="1" ht="12.75">
      <c r="D113" s="26"/>
      <c r="E113" s="26"/>
    </row>
    <row r="114" spans="4:5" s="3" customFormat="1" ht="12.75">
      <c r="D114" s="26"/>
      <c r="E114" s="26"/>
    </row>
    <row r="115" spans="2:5" s="3" customFormat="1" ht="12.75">
      <c r="B115" s="12"/>
      <c r="D115" s="26"/>
      <c r="E115" s="26"/>
    </row>
    <row r="116" spans="4:5" s="3" customFormat="1" ht="12.75">
      <c r="D116" s="29"/>
      <c r="E116" s="26"/>
    </row>
    <row r="117" spans="4:5" s="3" customFormat="1" ht="12.75">
      <c r="D117" s="26"/>
      <c r="E117" s="26"/>
    </row>
    <row r="118" spans="4:5" s="3" customFormat="1" ht="12.75">
      <c r="D118" s="26"/>
      <c r="E118" s="26"/>
    </row>
    <row r="119" spans="4:5" s="3" customFormat="1" ht="12.75">
      <c r="D119" s="26"/>
      <c r="E119" s="26"/>
    </row>
    <row r="120" spans="4:5" s="3" customFormat="1" ht="12.75">
      <c r="D120" s="26"/>
      <c r="E120" s="26"/>
    </row>
    <row r="121" spans="4:5" s="3" customFormat="1" ht="12.75">
      <c r="D121" s="26"/>
      <c r="E121" s="26"/>
    </row>
    <row r="122" spans="4:5" s="3" customFormat="1" ht="12.75">
      <c r="D122" s="26"/>
      <c r="E122" s="26"/>
    </row>
    <row r="123" spans="4:5" s="3" customFormat="1" ht="12.75">
      <c r="D123" s="26"/>
      <c r="E123" s="26"/>
    </row>
    <row r="124" spans="4:5" s="3" customFormat="1" ht="12.75">
      <c r="D124" s="26"/>
      <c r="E124" s="26"/>
    </row>
    <row r="125" spans="4:5" s="3" customFormat="1" ht="12.75">
      <c r="D125" s="26"/>
      <c r="E125" s="26"/>
    </row>
    <row r="126" spans="1:61" s="26" customFormat="1" ht="12.75">
      <c r="A126" s="3"/>
      <c r="B126" s="3"/>
      <c r="C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s="26" customFormat="1" ht="12.75">
      <c r="A127" s="3"/>
      <c r="B127" s="3"/>
      <c r="C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s="26" customFormat="1" ht="12.75">
      <c r="A128" s="3"/>
      <c r="B128" s="3"/>
      <c r="C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s="26" customFormat="1" ht="12.75">
      <c r="A129" s="3"/>
      <c r="B129" s="3"/>
      <c r="C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s="26" customFormat="1" ht="12.75">
      <c r="A130" s="3"/>
      <c r="B130" s="3"/>
      <c r="C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s="26" customFormat="1" ht="12.75">
      <c r="A131" s="3"/>
      <c r="B131" s="3"/>
      <c r="C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s="26" customFormat="1" ht="12.75">
      <c r="A132" s="3"/>
      <c r="B132" s="3"/>
      <c r="C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s="26" customFormat="1" ht="12.75">
      <c r="A133" s="3"/>
      <c r="B133" s="3"/>
      <c r="C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s="26" customFormat="1" ht="12.75">
      <c r="A134" s="3"/>
      <c r="B134" s="3"/>
      <c r="C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s="26" customFormat="1" ht="12.75">
      <c r="A135" s="3"/>
      <c r="B135" s="3"/>
      <c r="C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s="26" customFormat="1" ht="12.75">
      <c r="A136" s="3"/>
      <c r="B136" s="3"/>
      <c r="C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s="26" customFormat="1" ht="12.75">
      <c r="A137" s="3"/>
      <c r="B137" s="3"/>
      <c r="C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s="26" customFormat="1" ht="12.75">
      <c r="A138" s="3"/>
      <c r="B138" s="3"/>
      <c r="C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s="26" customFormat="1" ht="12.75">
      <c r="A139" s="3"/>
      <c r="B139" s="3"/>
      <c r="C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s="26" customFormat="1" ht="12.75">
      <c r="A140" s="3"/>
      <c r="B140" s="3"/>
      <c r="C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s="26" customFormat="1" ht="12.75">
      <c r="A141" s="3"/>
      <c r="B141" s="3"/>
      <c r="C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s="26" customFormat="1" ht="12.75">
      <c r="A142" s="3"/>
      <c r="B142" s="3"/>
      <c r="C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s="26" customFormat="1" ht="12.75">
      <c r="A143" s="3"/>
      <c r="B143" s="3"/>
      <c r="C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s="26" customFormat="1" ht="12.75">
      <c r="A144" s="3"/>
      <c r="B144" s="3"/>
      <c r="C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s="26" customFormat="1" ht="12.75">
      <c r="A145" s="3"/>
      <c r="B145" s="3"/>
      <c r="C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26" customFormat="1" ht="12.75">
      <c r="A146" s="3"/>
      <c r="B146" s="3"/>
      <c r="C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s="26" customFormat="1" ht="12.75">
      <c r="A162" s="3"/>
      <c r="B162" s="3"/>
      <c r="C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s="26" customFormat="1" ht="12.75">
      <c r="A163" s="3"/>
      <c r="B163" s="3"/>
      <c r="C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s="26" customFormat="1" ht="12.75">
      <c r="A164" s="3"/>
      <c r="B164" s="3"/>
      <c r="C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4" ht="12.75">
      <c r="A165" s="3"/>
      <c r="B165" s="3"/>
      <c r="C165" s="3"/>
      <c r="D165" s="26"/>
    </row>
  </sheetData>
  <sheetProtection/>
  <mergeCells count="1">
    <mergeCell ref="A1:F1"/>
  </mergeCells>
  <conditionalFormatting sqref="E6:E100">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BI186"/>
  <sheetViews>
    <sheetView view="pageBreakPreview" zoomScaleSheetLayoutView="100" zoomScalePageLayoutView="0" workbookViewId="0" topLeftCell="A109">
      <selection activeCell="A118" sqref="A118:IV120"/>
    </sheetView>
  </sheetViews>
  <sheetFormatPr defaultColWidth="34.421875" defaultRowHeight="12.75"/>
  <cols>
    <col min="1" max="1" width="8.421875" style="4" bestFit="1" customWidth="1"/>
    <col min="2" max="2" width="39.57421875" style="4" customWidth="1"/>
    <col min="3" max="3" width="5.8515625" style="4" customWidth="1"/>
    <col min="4" max="4" width="15.00390625" style="29" customWidth="1"/>
    <col min="5" max="5" width="12.00390625" style="26" customWidth="1"/>
    <col min="6" max="6" width="11.7109375" style="3" customWidth="1"/>
    <col min="7" max="61" width="34.421875" style="3" customWidth="1"/>
    <col min="62" max="16384" width="34.421875" style="4" customWidth="1"/>
  </cols>
  <sheetData>
    <row r="1" spans="1:6" ht="15.75">
      <c r="A1" s="165" t="s">
        <v>95</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36</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378</v>
      </c>
      <c r="E9" s="137">
        <v>0</v>
      </c>
      <c r="F9" s="45">
        <f>D9*E9</f>
        <v>0</v>
      </c>
      <c r="G9" s="2"/>
    </row>
    <row r="10" spans="1:7" ht="25.5">
      <c r="A10" s="47"/>
      <c r="B10" s="21" t="s">
        <v>52</v>
      </c>
      <c r="C10" s="47"/>
      <c r="D10" s="43"/>
      <c r="E10" s="137"/>
      <c r="F10" s="45"/>
      <c r="G10" s="2"/>
    </row>
    <row r="11" spans="1:7" ht="12.75">
      <c r="A11" s="47"/>
      <c r="B11" s="21"/>
      <c r="C11" s="21"/>
      <c r="D11" s="43"/>
      <c r="E11" s="137"/>
      <c r="F11" s="45"/>
      <c r="G11" s="2"/>
    </row>
    <row r="12" spans="1:7" ht="12.75">
      <c r="A12" s="95" t="s">
        <v>22</v>
      </c>
      <c r="B12" s="96" t="s">
        <v>13</v>
      </c>
      <c r="C12" s="73"/>
      <c r="D12" s="49"/>
      <c r="E12" s="137"/>
      <c r="F12" s="67"/>
      <c r="G12" s="51"/>
    </row>
    <row r="13" spans="1:7" ht="12.75">
      <c r="A13" s="95"/>
      <c r="B13" s="96"/>
      <c r="C13" s="73"/>
      <c r="D13" s="49"/>
      <c r="E13" s="137"/>
      <c r="F13" s="67"/>
      <c r="G13" s="51"/>
    </row>
    <row r="14" spans="1:7" ht="12.75">
      <c r="A14" s="95"/>
      <c r="B14" s="88" t="s">
        <v>23</v>
      </c>
      <c r="C14" s="66" t="s">
        <v>9</v>
      </c>
      <c r="D14" s="49">
        <v>1470</v>
      </c>
      <c r="E14" s="137">
        <v>0</v>
      </c>
      <c r="F14" s="67">
        <f>D14*E14</f>
        <v>0</v>
      </c>
      <c r="G14" s="51"/>
    </row>
    <row r="15" spans="1:7" ht="51">
      <c r="A15" s="73"/>
      <c r="B15" s="66" t="s">
        <v>145</v>
      </c>
      <c r="C15" s="66"/>
      <c r="D15" s="49"/>
      <c r="E15" s="137"/>
      <c r="F15" s="67"/>
      <c r="G15" s="58"/>
    </row>
    <row r="16" spans="1:7" ht="12.75">
      <c r="A16" s="73"/>
      <c r="B16" s="66"/>
      <c r="C16" s="66"/>
      <c r="D16" s="49"/>
      <c r="E16" s="137"/>
      <c r="F16" s="67"/>
      <c r="G16" s="58"/>
    </row>
    <row r="17" spans="1:7" ht="12.75">
      <c r="A17" s="73"/>
      <c r="B17" s="88" t="s">
        <v>41</v>
      </c>
      <c r="C17" s="66" t="s">
        <v>9</v>
      </c>
      <c r="D17" s="49">
        <v>5</v>
      </c>
      <c r="E17" s="137">
        <v>0</v>
      </c>
      <c r="F17" s="67">
        <f>D17*E17</f>
        <v>0</v>
      </c>
      <c r="G17" s="58"/>
    </row>
    <row r="18" spans="1:7" ht="63.75">
      <c r="A18" s="73"/>
      <c r="B18" s="66" t="s">
        <v>137</v>
      </c>
      <c r="C18" s="66"/>
      <c r="D18" s="49"/>
      <c r="E18" s="137"/>
      <c r="F18" s="67"/>
      <c r="G18" s="58"/>
    </row>
    <row r="19" spans="1:7" ht="12.75">
      <c r="A19" s="73"/>
      <c r="B19" s="66"/>
      <c r="C19" s="66"/>
      <c r="D19" s="49"/>
      <c r="E19" s="137"/>
      <c r="F19" s="67"/>
      <c r="G19" s="58"/>
    </row>
    <row r="20" spans="1:7" ht="12.75">
      <c r="A20" s="73"/>
      <c r="B20" s="88" t="s">
        <v>55</v>
      </c>
      <c r="C20" s="66"/>
      <c r="D20" s="49"/>
      <c r="E20" s="137"/>
      <c r="F20" s="67"/>
      <c r="G20" s="58"/>
    </row>
    <row r="21" spans="1:7" ht="38.25">
      <c r="A21" s="73"/>
      <c r="B21" s="66" t="s">
        <v>128</v>
      </c>
      <c r="C21" s="66" t="s">
        <v>8</v>
      </c>
      <c r="D21" s="49">
        <v>476</v>
      </c>
      <c r="E21" s="137">
        <v>0</v>
      </c>
      <c r="F21" s="67">
        <f>D21*E21</f>
        <v>0</v>
      </c>
      <c r="G21" s="58"/>
    </row>
    <row r="22" spans="1:7" ht="12.75">
      <c r="A22" s="73"/>
      <c r="B22" s="66"/>
      <c r="C22" s="66"/>
      <c r="D22" s="49"/>
      <c r="E22" s="137"/>
      <c r="F22" s="67"/>
      <c r="G22" s="51"/>
    </row>
    <row r="23" spans="1:7" ht="15">
      <c r="A23" s="73"/>
      <c r="B23" s="88" t="s">
        <v>140</v>
      </c>
      <c r="C23" s="66" t="s">
        <v>9</v>
      </c>
      <c r="D23" s="49">
        <v>87.5</v>
      </c>
      <c r="E23" s="137">
        <v>0</v>
      </c>
      <c r="F23" s="67">
        <f>D23*E23</f>
        <v>0</v>
      </c>
      <c r="G23" s="72"/>
    </row>
    <row r="24" spans="1:7" ht="51.75">
      <c r="A24" s="73"/>
      <c r="B24" s="66" t="s">
        <v>53</v>
      </c>
      <c r="C24" s="66"/>
      <c r="D24" s="49"/>
      <c r="E24" s="137"/>
      <c r="F24" s="67"/>
      <c r="G24" s="72" t="s">
        <v>54</v>
      </c>
    </row>
    <row r="25" spans="1:7" ht="12.75">
      <c r="A25" s="73"/>
      <c r="B25" s="66"/>
      <c r="C25" s="66"/>
      <c r="D25" s="49"/>
      <c r="E25" s="137"/>
      <c r="F25" s="67"/>
      <c r="G25" s="51"/>
    </row>
    <row r="26" spans="1:7" ht="12.75">
      <c r="A26" s="73"/>
      <c r="B26" s="64" t="s">
        <v>142</v>
      </c>
      <c r="C26" s="66" t="s">
        <v>4</v>
      </c>
      <c r="D26" s="49">
        <v>761.6</v>
      </c>
      <c r="E26" s="137">
        <v>0</v>
      </c>
      <c r="F26" s="67">
        <f>D26*E26</f>
        <v>0</v>
      </c>
      <c r="G26" s="51"/>
    </row>
    <row r="27" spans="1:7" ht="38.25">
      <c r="A27" s="73"/>
      <c r="B27" s="66" t="s">
        <v>17</v>
      </c>
      <c r="C27" s="73"/>
      <c r="D27" s="49"/>
      <c r="E27" s="137"/>
      <c r="F27" s="67"/>
      <c r="G27" s="51"/>
    </row>
    <row r="28" spans="1:7" ht="12.75">
      <c r="A28" s="73"/>
      <c r="B28" s="66"/>
      <c r="C28" s="73"/>
      <c r="D28" s="49"/>
      <c r="E28" s="137"/>
      <c r="F28" s="67"/>
      <c r="G28" s="51"/>
    </row>
    <row r="29" spans="1:7" ht="12.75">
      <c r="A29" s="73"/>
      <c r="B29" s="88" t="s">
        <v>37</v>
      </c>
      <c r="C29" s="66" t="s">
        <v>9</v>
      </c>
      <c r="D29" s="49">
        <v>435</v>
      </c>
      <c r="E29" s="137">
        <v>0</v>
      </c>
      <c r="F29" s="67">
        <f>D29*E29</f>
        <v>0</v>
      </c>
      <c r="G29" s="51"/>
    </row>
    <row r="30" spans="1:7" ht="76.5">
      <c r="A30" s="73"/>
      <c r="B30" s="66" t="s">
        <v>56</v>
      </c>
      <c r="C30" s="66"/>
      <c r="D30" s="49"/>
      <c r="E30" s="137"/>
      <c r="F30" s="67"/>
      <c r="G30" s="51"/>
    </row>
    <row r="31" spans="1:7" ht="12.75">
      <c r="A31" s="73"/>
      <c r="B31" s="66"/>
      <c r="C31" s="66"/>
      <c r="D31" s="49"/>
      <c r="E31" s="137"/>
      <c r="F31" s="67"/>
      <c r="G31" s="51"/>
    </row>
    <row r="32" spans="1:7" ht="12.75">
      <c r="A32" s="73"/>
      <c r="B32" s="88" t="s">
        <v>57</v>
      </c>
      <c r="C32" s="66" t="s">
        <v>9</v>
      </c>
      <c r="D32" s="49">
        <v>6</v>
      </c>
      <c r="E32" s="137">
        <v>0</v>
      </c>
      <c r="F32" s="67">
        <f>E32*D32</f>
        <v>0</v>
      </c>
      <c r="G32" s="51"/>
    </row>
    <row r="33" spans="1:7" ht="127.5">
      <c r="A33" s="73"/>
      <c r="B33" s="66" t="s">
        <v>136</v>
      </c>
      <c r="C33" s="66"/>
      <c r="D33" s="49"/>
      <c r="E33" s="137"/>
      <c r="F33" s="67"/>
      <c r="G33" s="51"/>
    </row>
    <row r="34" spans="1:7" ht="12.75">
      <c r="A34" s="73"/>
      <c r="B34" s="66"/>
      <c r="C34" s="73"/>
      <c r="D34" s="49"/>
      <c r="E34" s="137"/>
      <c r="F34" s="67"/>
      <c r="G34" s="51"/>
    </row>
    <row r="35" spans="1:7" ht="12.75">
      <c r="A35" s="73"/>
      <c r="B35" s="64" t="s">
        <v>129</v>
      </c>
      <c r="C35" s="66" t="s">
        <v>9</v>
      </c>
      <c r="D35" s="49">
        <v>835</v>
      </c>
      <c r="E35" s="137">
        <v>0</v>
      </c>
      <c r="F35" s="67">
        <f>D35*E35</f>
        <v>0</v>
      </c>
      <c r="G35" s="51"/>
    </row>
    <row r="36" spans="1:10" ht="114.75">
      <c r="A36" s="73"/>
      <c r="B36" s="66" t="s">
        <v>30</v>
      </c>
      <c r="C36" s="66"/>
      <c r="D36" s="49"/>
      <c r="E36" s="137"/>
      <c r="F36" s="67"/>
      <c r="G36" s="51"/>
      <c r="I36" s="31"/>
      <c r="J36" s="31"/>
    </row>
    <row r="37" spans="1:7" ht="12.75">
      <c r="A37" s="73"/>
      <c r="B37" s="66"/>
      <c r="C37" s="66"/>
      <c r="D37" s="49"/>
      <c r="E37" s="137"/>
      <c r="F37" s="67"/>
      <c r="G37" s="51"/>
    </row>
    <row r="38" spans="1:7" ht="12.75">
      <c r="A38" s="73"/>
      <c r="B38" s="64" t="s">
        <v>131</v>
      </c>
      <c r="C38" s="66" t="s">
        <v>9</v>
      </c>
      <c r="D38" s="49">
        <v>1475</v>
      </c>
      <c r="E38" s="137">
        <v>0</v>
      </c>
      <c r="F38" s="67">
        <f>D38*E38</f>
        <v>0</v>
      </c>
      <c r="G38" s="51"/>
    </row>
    <row r="39" spans="1:7" ht="51">
      <c r="A39" s="73"/>
      <c r="B39" s="66" t="s">
        <v>130</v>
      </c>
      <c r="C39" s="73"/>
      <c r="D39" s="49"/>
      <c r="E39" s="137"/>
      <c r="F39" s="67"/>
      <c r="G39" s="51"/>
    </row>
    <row r="40" spans="1:7" ht="12.75">
      <c r="A40" s="38"/>
      <c r="B40" s="66"/>
      <c r="C40" s="73"/>
      <c r="D40" s="49"/>
      <c r="E40" s="137"/>
      <c r="F40" s="67"/>
      <c r="G40" s="2"/>
    </row>
    <row r="41" spans="1:7" ht="25.5">
      <c r="A41" s="38"/>
      <c r="B41" s="64" t="s">
        <v>134</v>
      </c>
      <c r="C41" s="66" t="s">
        <v>132</v>
      </c>
      <c r="D41" s="49">
        <v>1</v>
      </c>
      <c r="E41" s="137">
        <v>0</v>
      </c>
      <c r="F41" s="67">
        <f>D41*E41</f>
        <v>0</v>
      </c>
      <c r="G41" s="2"/>
    </row>
    <row r="42" spans="1:7" ht="12.75">
      <c r="A42" s="38"/>
      <c r="B42" s="66" t="s">
        <v>133</v>
      </c>
      <c r="C42" s="73"/>
      <c r="D42" s="49"/>
      <c r="E42" s="137"/>
      <c r="F42" s="67"/>
      <c r="G42" s="2"/>
    </row>
    <row r="43" spans="1:7" ht="12.75">
      <c r="A43" s="38"/>
      <c r="B43" s="66"/>
      <c r="C43" s="73"/>
      <c r="D43" s="49"/>
      <c r="E43" s="137"/>
      <c r="F43" s="67"/>
      <c r="G43" s="2"/>
    </row>
    <row r="44" spans="1:7" ht="12.75">
      <c r="A44" s="38"/>
      <c r="B44" s="64" t="s">
        <v>138</v>
      </c>
      <c r="C44" s="66" t="s">
        <v>8</v>
      </c>
      <c r="D44" s="49">
        <v>476</v>
      </c>
      <c r="E44" s="137">
        <v>0</v>
      </c>
      <c r="F44" s="67">
        <f>D44*E44</f>
        <v>0</v>
      </c>
      <c r="G44" s="2"/>
    </row>
    <row r="45" spans="1:7" ht="63.75">
      <c r="A45" s="38"/>
      <c r="B45" s="89" t="s">
        <v>135</v>
      </c>
      <c r="C45" s="66"/>
      <c r="D45" s="90"/>
      <c r="E45" s="137"/>
      <c r="F45" s="67"/>
      <c r="G45" s="2"/>
    </row>
    <row r="46" spans="1:7" ht="12.75">
      <c r="A46" s="38"/>
      <c r="B46" s="63"/>
      <c r="C46" s="63"/>
      <c r="D46" s="61"/>
      <c r="E46" s="137"/>
      <c r="F46" s="62"/>
      <c r="G46" s="2"/>
    </row>
    <row r="47" spans="1:7" ht="12.75">
      <c r="A47" s="40" t="s">
        <v>24</v>
      </c>
      <c r="B47" s="41" t="s">
        <v>14</v>
      </c>
      <c r="C47" s="37"/>
      <c r="D47" s="35"/>
      <c r="E47" s="137"/>
      <c r="F47" s="36"/>
      <c r="G47" s="2"/>
    </row>
    <row r="48" spans="1:7" ht="12.75">
      <c r="A48" s="33"/>
      <c r="B48" s="34"/>
      <c r="C48" s="37"/>
      <c r="D48" s="35"/>
      <c r="E48" s="137"/>
      <c r="F48" s="36"/>
      <c r="G48" s="2"/>
    </row>
    <row r="49" spans="1:7" ht="12.75">
      <c r="A49" s="59"/>
      <c r="B49" s="15" t="s">
        <v>58</v>
      </c>
      <c r="C49" s="66"/>
      <c r="D49" s="49"/>
      <c r="E49" s="137"/>
      <c r="F49" s="67"/>
      <c r="G49" s="51"/>
    </row>
    <row r="50" spans="1:7" ht="63.75">
      <c r="A50" s="59"/>
      <c r="B50" s="65" t="s">
        <v>77</v>
      </c>
      <c r="C50" s="66"/>
      <c r="D50" s="49"/>
      <c r="E50" s="137"/>
      <c r="F50" s="67"/>
      <c r="G50" s="58" t="s">
        <v>144</v>
      </c>
    </row>
    <row r="51" spans="1:7" ht="12.75">
      <c r="A51" s="68"/>
      <c r="B51" s="71" t="s">
        <v>76</v>
      </c>
      <c r="C51" s="66" t="s">
        <v>8</v>
      </c>
      <c r="D51" s="49">
        <v>95</v>
      </c>
      <c r="E51" s="137">
        <v>0</v>
      </c>
      <c r="F51" s="67">
        <f>D51*E51</f>
        <v>0</v>
      </c>
      <c r="G51" s="70" t="s">
        <v>49</v>
      </c>
    </row>
    <row r="52" spans="1:7" ht="12.75">
      <c r="A52" s="68"/>
      <c r="B52" s="71" t="s">
        <v>44</v>
      </c>
      <c r="C52" s="66" t="s">
        <v>8</v>
      </c>
      <c r="D52" s="49">
        <v>29</v>
      </c>
      <c r="E52" s="137">
        <v>0</v>
      </c>
      <c r="F52" s="67">
        <f>D52*E52</f>
        <v>0</v>
      </c>
      <c r="G52" s="51"/>
    </row>
    <row r="53" spans="1:7" ht="12.75">
      <c r="A53" s="68"/>
      <c r="B53" s="71" t="s">
        <v>45</v>
      </c>
      <c r="C53" s="66" t="s">
        <v>8</v>
      </c>
      <c r="D53" s="49">
        <v>146</v>
      </c>
      <c r="E53" s="137">
        <v>0</v>
      </c>
      <c r="F53" s="67">
        <f>D53*E53</f>
        <v>0</v>
      </c>
      <c r="G53" s="51"/>
    </row>
    <row r="54" spans="1:7" ht="12.75">
      <c r="A54" s="68"/>
      <c r="B54" s="71" t="s">
        <v>46</v>
      </c>
      <c r="C54" s="66" t="s">
        <v>8</v>
      </c>
      <c r="D54" s="49">
        <v>203</v>
      </c>
      <c r="E54" s="137">
        <v>0</v>
      </c>
      <c r="F54" s="67">
        <f>D54*E54</f>
        <v>0</v>
      </c>
      <c r="G54" s="51"/>
    </row>
    <row r="55" spans="1:7" ht="12.75">
      <c r="A55" s="68"/>
      <c r="B55" s="65"/>
      <c r="C55" s="66"/>
      <c r="D55" s="49"/>
      <c r="E55" s="137"/>
      <c r="F55" s="67"/>
      <c r="G55" s="51"/>
    </row>
    <row r="56" spans="1:7" ht="12.75">
      <c r="A56" s="68"/>
      <c r="B56" s="15" t="s">
        <v>91</v>
      </c>
      <c r="C56" s="32"/>
      <c r="D56" s="69"/>
      <c r="E56" s="137"/>
      <c r="F56" s="77"/>
      <c r="G56" s="51"/>
    </row>
    <row r="57" spans="1:7" ht="25.5">
      <c r="A57" s="68"/>
      <c r="B57" s="66" t="s">
        <v>72</v>
      </c>
      <c r="C57" s="32" t="s">
        <v>8</v>
      </c>
      <c r="D57" s="69">
        <v>95</v>
      </c>
      <c r="E57" s="137">
        <v>0</v>
      </c>
      <c r="F57" s="77">
        <f>D57*E57</f>
        <v>0</v>
      </c>
      <c r="G57" s="51"/>
    </row>
    <row r="58" spans="1:7" ht="12.75">
      <c r="A58" s="68"/>
      <c r="B58" s="66"/>
      <c r="C58" s="32"/>
      <c r="D58" s="69"/>
      <c r="E58" s="137"/>
      <c r="F58" s="77"/>
      <c r="G58" s="51"/>
    </row>
    <row r="59" spans="1:61" s="39" customFormat="1" ht="12.75">
      <c r="A59" s="51"/>
      <c r="B59" s="15" t="s">
        <v>60</v>
      </c>
      <c r="C59" s="1" t="s">
        <v>11</v>
      </c>
      <c r="D59" s="23">
        <v>14</v>
      </c>
      <c r="E59" s="137">
        <v>0</v>
      </c>
      <c r="F59" s="50">
        <f>D59*E59</f>
        <v>0</v>
      </c>
      <c r="G59" s="51"/>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s="39" customFormat="1" ht="51">
      <c r="A60" s="51"/>
      <c r="B60" s="32" t="s">
        <v>61</v>
      </c>
      <c r="C60" s="1"/>
      <c r="D60" s="23"/>
      <c r="E60" s="137"/>
      <c r="F60" s="50"/>
      <c r="G60" s="69"/>
      <c r="H60" s="53"/>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s="39" customFormat="1" ht="12.75">
      <c r="A61" s="51"/>
      <c r="B61" s="32"/>
      <c r="C61" s="1"/>
      <c r="D61" s="23"/>
      <c r="E61" s="137"/>
      <c r="F61" s="50"/>
      <c r="G61" s="69"/>
      <c r="H61" s="53"/>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61" s="39" customFormat="1" ht="12.75">
      <c r="A62" s="51"/>
      <c r="B62" s="64" t="s">
        <v>63</v>
      </c>
      <c r="C62" s="66" t="s">
        <v>11</v>
      </c>
      <c r="D62" s="49">
        <v>2</v>
      </c>
      <c r="E62" s="137">
        <v>0</v>
      </c>
      <c r="F62" s="67">
        <f>D62*E62</f>
        <v>0</v>
      </c>
      <c r="G62" s="103"/>
      <c r="H62" s="53"/>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row>
    <row r="63" spans="1:61" s="39" customFormat="1" ht="63.75">
      <c r="A63" s="51"/>
      <c r="B63" s="66" t="s">
        <v>161</v>
      </c>
      <c r="C63" s="66"/>
      <c r="D63" s="49"/>
      <c r="E63" s="137"/>
      <c r="F63" s="67"/>
      <c r="G63" s="103" t="s">
        <v>162</v>
      </c>
      <c r="H63" s="53"/>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row>
    <row r="64" spans="1:61" s="39" customFormat="1" ht="12.75">
      <c r="A64" s="51"/>
      <c r="B64" s="1"/>
      <c r="C64" s="1"/>
      <c r="D64" s="23"/>
      <c r="E64" s="137"/>
      <c r="F64" s="50"/>
      <c r="G64" s="51"/>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row>
    <row r="65" spans="1:61" s="39" customFormat="1" ht="12.75">
      <c r="A65" s="51"/>
      <c r="B65" s="15" t="s">
        <v>85</v>
      </c>
      <c r="C65" s="1" t="s">
        <v>11</v>
      </c>
      <c r="D65" s="23">
        <v>16</v>
      </c>
      <c r="E65" s="137">
        <v>0</v>
      </c>
      <c r="F65" s="50">
        <f>D65*E65</f>
        <v>0</v>
      </c>
      <c r="G65" s="51"/>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row>
    <row r="66" spans="1:61" s="39" customFormat="1" ht="38.25">
      <c r="A66" s="51"/>
      <c r="B66" s="32" t="s">
        <v>39</v>
      </c>
      <c r="C66" s="1"/>
      <c r="D66" s="23"/>
      <c r="E66" s="137"/>
      <c r="F66" s="50"/>
      <c r="G66" s="73" t="s">
        <v>62</v>
      </c>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row>
    <row r="67" spans="1:7" ht="12.75">
      <c r="A67" s="51"/>
      <c r="B67" s="1"/>
      <c r="C67" s="1"/>
      <c r="D67" s="23"/>
      <c r="E67" s="137"/>
      <c r="F67" s="50"/>
      <c r="G67" s="51"/>
    </row>
    <row r="68" spans="1:9" s="3" customFormat="1" ht="12.75">
      <c r="A68" s="91"/>
      <c r="B68" s="15" t="s">
        <v>92</v>
      </c>
      <c r="C68" s="32" t="s">
        <v>11</v>
      </c>
      <c r="D68" s="23">
        <v>19</v>
      </c>
      <c r="E68" s="137">
        <v>0</v>
      </c>
      <c r="F68" s="50">
        <f>ROUND(D68*E68,2)</f>
        <v>0</v>
      </c>
      <c r="G68" s="51"/>
      <c r="I68" s="30"/>
    </row>
    <row r="69" spans="1:9" s="3" customFormat="1" ht="38.25">
      <c r="A69" s="91"/>
      <c r="B69" s="1" t="s">
        <v>42</v>
      </c>
      <c r="C69" s="92"/>
      <c r="D69" s="91"/>
      <c r="E69" s="137"/>
      <c r="F69" s="93"/>
      <c r="G69" s="73" t="s">
        <v>64</v>
      </c>
      <c r="I69" s="30"/>
    </row>
    <row r="70" spans="1:9" s="3" customFormat="1" ht="12.75">
      <c r="A70" s="91"/>
      <c r="B70" s="92"/>
      <c r="C70" s="92"/>
      <c r="D70" s="91"/>
      <c r="E70" s="137"/>
      <c r="F70" s="93"/>
      <c r="G70" s="94"/>
      <c r="I70" s="30"/>
    </row>
    <row r="71" spans="1:9" s="3" customFormat="1" ht="12.75">
      <c r="A71" s="91"/>
      <c r="B71" s="15" t="s">
        <v>120</v>
      </c>
      <c r="C71" s="92"/>
      <c r="D71" s="91"/>
      <c r="E71" s="137"/>
      <c r="F71" s="93"/>
      <c r="G71" s="94"/>
      <c r="I71" s="30"/>
    </row>
    <row r="72" spans="1:9" s="3" customFormat="1" ht="25.5">
      <c r="A72" s="91"/>
      <c r="B72" s="32" t="s">
        <v>65</v>
      </c>
      <c r="C72" s="32" t="s">
        <v>11</v>
      </c>
      <c r="D72" s="23">
        <v>19</v>
      </c>
      <c r="E72" s="137">
        <v>0</v>
      </c>
      <c r="F72" s="50">
        <f>ROUND(D72*E72,2)</f>
        <v>0</v>
      </c>
      <c r="G72" s="51"/>
      <c r="I72" s="30"/>
    </row>
    <row r="73" spans="1:9" s="3" customFormat="1" ht="12.75">
      <c r="A73" s="54"/>
      <c r="B73" s="18"/>
      <c r="C73" s="20"/>
      <c r="D73" s="23"/>
      <c r="E73" s="137"/>
      <c r="F73" s="17"/>
      <c r="G73" s="2"/>
      <c r="I73" s="30"/>
    </row>
    <row r="74" spans="1:9" s="3" customFormat="1" ht="12.75">
      <c r="A74" s="54"/>
      <c r="B74" s="15" t="s">
        <v>121</v>
      </c>
      <c r="C74" s="20"/>
      <c r="D74" s="69"/>
      <c r="E74" s="137"/>
      <c r="F74" s="74"/>
      <c r="G74" s="16"/>
      <c r="I74" s="30"/>
    </row>
    <row r="75" spans="1:9" s="3" customFormat="1" ht="38.25">
      <c r="A75" s="51"/>
      <c r="B75" s="66" t="s">
        <v>115</v>
      </c>
      <c r="C75" s="66" t="s">
        <v>11</v>
      </c>
      <c r="D75" s="49">
        <v>13</v>
      </c>
      <c r="E75" s="137">
        <v>0</v>
      </c>
      <c r="F75" s="67">
        <f>ROUND(D75*E75,2)</f>
        <v>0</v>
      </c>
      <c r="G75" s="73" t="s">
        <v>67</v>
      </c>
      <c r="I75" s="30"/>
    </row>
    <row r="76" spans="1:9" s="3" customFormat="1" ht="12.75">
      <c r="A76" s="2"/>
      <c r="B76" s="21"/>
      <c r="C76" s="21"/>
      <c r="D76" s="43"/>
      <c r="E76" s="137"/>
      <c r="F76" s="45"/>
      <c r="G76" s="75"/>
      <c r="I76" s="30"/>
    </row>
    <row r="77" spans="1:9" s="3" customFormat="1" ht="12.75">
      <c r="A77" s="2"/>
      <c r="B77" s="15" t="s">
        <v>70</v>
      </c>
      <c r="C77" s="21"/>
      <c r="D77" s="49"/>
      <c r="E77" s="137"/>
      <c r="F77" s="45"/>
      <c r="G77" s="75"/>
      <c r="I77" s="30"/>
    </row>
    <row r="78" spans="1:9" s="3" customFormat="1" ht="38.25">
      <c r="A78" s="51"/>
      <c r="B78" s="66" t="s">
        <v>116</v>
      </c>
      <c r="C78" s="66" t="s">
        <v>11</v>
      </c>
      <c r="D78" s="49">
        <v>6</v>
      </c>
      <c r="E78" s="137">
        <v>0</v>
      </c>
      <c r="F78" s="67">
        <f>ROUND(D78*E78,2)</f>
        <v>0</v>
      </c>
      <c r="G78" s="73" t="s">
        <v>67</v>
      </c>
      <c r="I78" s="30"/>
    </row>
    <row r="79" spans="1:9" s="3" customFormat="1" ht="12.75">
      <c r="A79" s="2"/>
      <c r="B79" s="18"/>
      <c r="C79" s="20"/>
      <c r="D79" s="23"/>
      <c r="E79" s="137"/>
      <c r="F79" s="17"/>
      <c r="G79" s="2"/>
      <c r="I79" s="30"/>
    </row>
    <row r="80" spans="1:7" ht="12.75">
      <c r="A80" s="51"/>
      <c r="B80" s="15" t="s">
        <v>71</v>
      </c>
      <c r="C80" s="32" t="s">
        <v>11</v>
      </c>
      <c r="D80" s="23">
        <v>10</v>
      </c>
      <c r="E80" s="137">
        <v>0</v>
      </c>
      <c r="F80" s="67">
        <f>D80*E80</f>
        <v>0</v>
      </c>
      <c r="G80" s="51"/>
    </row>
    <row r="81" spans="1:7" ht="51">
      <c r="A81" s="51"/>
      <c r="B81" s="66" t="s">
        <v>105</v>
      </c>
      <c r="C81" s="32"/>
      <c r="D81" s="23"/>
      <c r="E81" s="137"/>
      <c r="F81" s="67"/>
      <c r="G81" s="51"/>
    </row>
    <row r="82" spans="1:7" ht="12.75">
      <c r="A82" s="51"/>
      <c r="B82" s="1"/>
      <c r="C82" s="32"/>
      <c r="D82" s="23"/>
      <c r="E82" s="137"/>
      <c r="F82" s="67"/>
      <c r="G82" s="51"/>
    </row>
    <row r="83" spans="1:7" ht="12.75">
      <c r="A83" s="51"/>
      <c r="B83" s="15" t="s">
        <v>32</v>
      </c>
      <c r="C83" s="32" t="s">
        <v>11</v>
      </c>
      <c r="D83" s="23">
        <v>3</v>
      </c>
      <c r="E83" s="137">
        <v>0</v>
      </c>
      <c r="F83" s="67">
        <f>D83*E83</f>
        <v>0</v>
      </c>
      <c r="G83" s="51"/>
    </row>
    <row r="84" spans="1:7" ht="51">
      <c r="A84" s="51"/>
      <c r="B84" s="66" t="s">
        <v>106</v>
      </c>
      <c r="C84" s="32"/>
      <c r="D84" s="23"/>
      <c r="E84" s="137"/>
      <c r="F84" s="67"/>
      <c r="G84" s="51"/>
    </row>
    <row r="85" spans="1:7" ht="12.75">
      <c r="A85" s="51"/>
      <c r="B85" s="66"/>
      <c r="C85" s="32"/>
      <c r="D85" s="23"/>
      <c r="E85" s="137"/>
      <c r="F85" s="67"/>
      <c r="G85" s="51"/>
    </row>
    <row r="86" spans="1:7" ht="12.75">
      <c r="A86" s="51"/>
      <c r="B86" s="15" t="s">
        <v>93</v>
      </c>
      <c r="C86" s="32" t="s">
        <v>11</v>
      </c>
      <c r="D86" s="23">
        <v>4</v>
      </c>
      <c r="E86" s="137">
        <v>0</v>
      </c>
      <c r="F86" s="67">
        <f>D86*E86</f>
        <v>0</v>
      </c>
      <c r="G86" s="51"/>
    </row>
    <row r="87" spans="1:7" ht="51">
      <c r="A87" s="51"/>
      <c r="B87" s="66" t="s">
        <v>108</v>
      </c>
      <c r="C87" s="32"/>
      <c r="D87" s="23"/>
      <c r="E87" s="137"/>
      <c r="F87" s="67"/>
      <c r="G87" s="51"/>
    </row>
    <row r="88" spans="1:7" ht="12.75">
      <c r="A88" s="51"/>
      <c r="B88" s="66"/>
      <c r="C88" s="32"/>
      <c r="D88" s="23"/>
      <c r="E88" s="137"/>
      <c r="F88" s="67"/>
      <c r="G88" s="51"/>
    </row>
    <row r="89" spans="1:7" ht="12.75">
      <c r="A89" s="51"/>
      <c r="B89" s="15" t="s">
        <v>110</v>
      </c>
      <c r="C89" s="32" t="s">
        <v>11</v>
      </c>
      <c r="D89" s="23">
        <v>4</v>
      </c>
      <c r="E89" s="137">
        <v>0</v>
      </c>
      <c r="F89" s="67">
        <f>D89*E89</f>
        <v>0</v>
      </c>
      <c r="G89" s="51"/>
    </row>
    <row r="90" spans="1:7" ht="51">
      <c r="A90" s="51"/>
      <c r="B90" s="66" t="s">
        <v>107</v>
      </c>
      <c r="C90" s="32"/>
      <c r="D90" s="23"/>
      <c r="E90" s="137"/>
      <c r="F90" s="67"/>
      <c r="G90" s="51"/>
    </row>
    <row r="91" spans="1:7" ht="12.75">
      <c r="A91" s="51"/>
      <c r="B91" s="66"/>
      <c r="C91" s="32"/>
      <c r="D91" s="23"/>
      <c r="E91" s="137"/>
      <c r="F91" s="67"/>
      <c r="G91" s="51"/>
    </row>
    <row r="92" spans="1:7" ht="12.75">
      <c r="A92" s="51"/>
      <c r="B92" s="66">
        <v>3.14</v>
      </c>
      <c r="C92" s="66"/>
      <c r="D92" s="49"/>
      <c r="E92" s="137"/>
      <c r="F92" s="77"/>
      <c r="G92" s="51"/>
    </row>
    <row r="93" spans="1:7" ht="51">
      <c r="A93" s="51"/>
      <c r="B93" s="109" t="s">
        <v>148</v>
      </c>
      <c r="C93" s="110"/>
      <c r="D93" s="111"/>
      <c r="E93" s="137"/>
      <c r="F93" s="77"/>
      <c r="G93" s="51"/>
    </row>
    <row r="94" spans="1:7" ht="12.75">
      <c r="A94" s="51"/>
      <c r="B94" s="109" t="s">
        <v>149</v>
      </c>
      <c r="C94" s="110" t="s">
        <v>11</v>
      </c>
      <c r="D94" s="111">
        <v>3</v>
      </c>
      <c r="E94" s="137">
        <v>0</v>
      </c>
      <c r="F94" s="77">
        <f>D94*E94</f>
        <v>0</v>
      </c>
      <c r="G94" s="51"/>
    </row>
    <row r="95" spans="1:7" ht="12.75">
      <c r="A95" s="51"/>
      <c r="B95" s="109" t="s">
        <v>150</v>
      </c>
      <c r="C95" s="110" t="s">
        <v>11</v>
      </c>
      <c r="D95" s="111">
        <v>4</v>
      </c>
      <c r="E95" s="137">
        <v>0</v>
      </c>
      <c r="F95" s="77">
        <f>D95*E95</f>
        <v>0</v>
      </c>
      <c r="G95" s="51"/>
    </row>
    <row r="96" spans="1:7" ht="12.75">
      <c r="A96" s="51"/>
      <c r="B96" s="109" t="s">
        <v>151</v>
      </c>
      <c r="C96" s="110" t="s">
        <v>11</v>
      </c>
      <c r="D96" s="111">
        <v>1</v>
      </c>
      <c r="E96" s="137">
        <v>0</v>
      </c>
      <c r="F96" s="77">
        <f>D96*E96</f>
        <v>0</v>
      </c>
      <c r="G96" s="51"/>
    </row>
    <row r="97" spans="1:7" ht="12.75">
      <c r="A97" s="51"/>
      <c r="B97" s="66"/>
      <c r="C97" s="32"/>
      <c r="D97" s="23"/>
      <c r="E97" s="137"/>
      <c r="F97" s="67"/>
      <c r="G97" s="51"/>
    </row>
    <row r="98" spans="1:7" ht="12.75">
      <c r="A98" s="51"/>
      <c r="B98" s="15" t="s">
        <v>112</v>
      </c>
      <c r="C98" s="20"/>
      <c r="D98" s="23"/>
      <c r="E98" s="137"/>
      <c r="F98" s="74"/>
      <c r="G98" s="16"/>
    </row>
    <row r="99" spans="1:7" ht="38.25">
      <c r="A99" s="51"/>
      <c r="B99" s="66" t="s">
        <v>118</v>
      </c>
      <c r="C99" s="66" t="s">
        <v>11</v>
      </c>
      <c r="D99" s="49">
        <v>3</v>
      </c>
      <c r="E99" s="137">
        <v>0</v>
      </c>
      <c r="F99" s="67">
        <f>ROUND(D99*E99,2)</f>
        <v>0</v>
      </c>
      <c r="G99" s="73" t="s">
        <v>67</v>
      </c>
    </row>
    <row r="100" spans="1:7" ht="12.75">
      <c r="A100" s="51"/>
      <c r="B100" s="66"/>
      <c r="C100" s="66"/>
      <c r="D100" s="49"/>
      <c r="E100" s="137"/>
      <c r="F100" s="67"/>
      <c r="G100" s="73"/>
    </row>
    <row r="101" spans="1:7" ht="12.75">
      <c r="A101" s="51"/>
      <c r="B101" s="15" t="s">
        <v>113</v>
      </c>
      <c r="C101" s="20"/>
      <c r="D101" s="69"/>
      <c r="E101" s="137"/>
      <c r="F101" s="74"/>
      <c r="G101" s="16"/>
    </row>
    <row r="102" spans="1:7" ht="38.25">
      <c r="A102" s="51"/>
      <c r="B102" s="66" t="s">
        <v>117</v>
      </c>
      <c r="C102" s="66" t="s">
        <v>11</v>
      </c>
      <c r="D102" s="49">
        <v>1</v>
      </c>
      <c r="E102" s="137">
        <v>0</v>
      </c>
      <c r="F102" s="67">
        <f>ROUND(D102*E102,2)</f>
        <v>0</v>
      </c>
      <c r="G102" s="73" t="s">
        <v>67</v>
      </c>
    </row>
    <row r="103" spans="1:7" ht="12.75">
      <c r="A103" s="2"/>
      <c r="B103" s="18"/>
      <c r="C103" s="20"/>
      <c r="D103" s="23"/>
      <c r="E103" s="137"/>
      <c r="F103" s="17"/>
      <c r="G103" s="2"/>
    </row>
    <row r="104" spans="1:7" ht="12.75">
      <c r="A104" s="19"/>
      <c r="B104" s="15" t="s">
        <v>119</v>
      </c>
      <c r="C104" s="1" t="s">
        <v>8</v>
      </c>
      <c r="D104" s="23">
        <v>476</v>
      </c>
      <c r="E104" s="137">
        <v>0</v>
      </c>
      <c r="F104" s="50">
        <f>D104*E104</f>
        <v>0</v>
      </c>
      <c r="G104" s="51"/>
    </row>
    <row r="105" spans="1:7" ht="63.75">
      <c r="A105" s="19"/>
      <c r="B105" s="32" t="s">
        <v>78</v>
      </c>
      <c r="C105" s="1"/>
      <c r="D105" s="23"/>
      <c r="E105" s="137"/>
      <c r="F105" s="50"/>
      <c r="G105" s="51"/>
    </row>
    <row r="106" spans="1:7" ht="12.75">
      <c r="A106" s="19"/>
      <c r="B106" s="1"/>
      <c r="C106" s="1"/>
      <c r="D106" s="23"/>
      <c r="E106" s="137"/>
      <c r="F106" s="39"/>
      <c r="G106" s="51"/>
    </row>
    <row r="107" spans="1:7" ht="12.75">
      <c r="A107" s="19"/>
      <c r="B107" s="15" t="s">
        <v>163</v>
      </c>
      <c r="C107" s="1" t="s">
        <v>11</v>
      </c>
      <c r="D107" s="23">
        <v>35</v>
      </c>
      <c r="E107" s="137">
        <v>0</v>
      </c>
      <c r="F107" s="50">
        <f>D107*E107</f>
        <v>0</v>
      </c>
      <c r="G107" s="51"/>
    </row>
    <row r="108" spans="1:7" ht="51">
      <c r="A108" s="19"/>
      <c r="B108" s="32" t="s">
        <v>143</v>
      </c>
      <c r="C108" s="1"/>
      <c r="D108" s="23"/>
      <c r="E108" s="137"/>
      <c r="F108" s="50"/>
      <c r="G108" s="51"/>
    </row>
    <row r="109" spans="1:7" ht="12.75">
      <c r="A109" s="2"/>
      <c r="B109" s="1"/>
      <c r="C109" s="11"/>
      <c r="D109" s="23"/>
      <c r="E109" s="137"/>
      <c r="F109" s="13"/>
      <c r="G109" s="2"/>
    </row>
    <row r="110" spans="1:7" ht="12.75">
      <c r="A110" s="10" t="s">
        <v>27</v>
      </c>
      <c r="B110" s="7" t="s">
        <v>15</v>
      </c>
      <c r="C110" s="11"/>
      <c r="D110" s="23"/>
      <c r="E110" s="137"/>
      <c r="F110" s="13"/>
      <c r="G110" s="2"/>
    </row>
    <row r="111" spans="1:7" ht="12.75">
      <c r="A111" s="2"/>
      <c r="B111" s="1"/>
      <c r="C111" s="11"/>
      <c r="D111" s="23"/>
      <c r="E111" s="137"/>
      <c r="G111" s="2"/>
    </row>
    <row r="112" spans="1:7" s="3" customFormat="1" ht="12.75">
      <c r="A112" s="2"/>
      <c r="B112" s="15" t="s">
        <v>34</v>
      </c>
      <c r="C112" s="1" t="s">
        <v>16</v>
      </c>
      <c r="D112" s="23">
        <v>10</v>
      </c>
      <c r="E112" s="137">
        <v>0</v>
      </c>
      <c r="F112" s="13">
        <f>D112*E112</f>
        <v>0</v>
      </c>
      <c r="G112" s="2"/>
    </row>
    <row r="113" spans="1:7" s="3" customFormat="1" ht="12.75">
      <c r="A113" s="2"/>
      <c r="B113" s="1" t="s">
        <v>18</v>
      </c>
      <c r="C113" s="2"/>
      <c r="D113" s="23"/>
      <c r="E113" s="137"/>
      <c r="F113" s="13"/>
      <c r="G113" s="2"/>
    </row>
    <row r="114" spans="1:7" s="3" customFormat="1" ht="12.75">
      <c r="A114" s="2"/>
      <c r="B114" s="1"/>
      <c r="C114" s="2"/>
      <c r="D114" s="23"/>
      <c r="E114" s="137"/>
      <c r="F114" s="13"/>
      <c r="G114" s="2"/>
    </row>
    <row r="115" spans="1:7" s="3" customFormat="1" ht="12.75">
      <c r="A115" s="2"/>
      <c r="B115" s="15" t="s">
        <v>33</v>
      </c>
      <c r="C115" s="1" t="s">
        <v>28</v>
      </c>
      <c r="D115" s="23">
        <v>1</v>
      </c>
      <c r="E115" s="137">
        <v>0</v>
      </c>
      <c r="F115" s="13">
        <f>D115*E115</f>
        <v>0</v>
      </c>
      <c r="G115" s="2"/>
    </row>
    <row r="116" spans="1:7" s="3" customFormat="1" ht="25.5">
      <c r="A116" s="2"/>
      <c r="B116" s="1" t="s">
        <v>29</v>
      </c>
      <c r="C116" s="2"/>
      <c r="D116" s="25"/>
      <c r="E116" s="137"/>
      <c r="F116" s="13"/>
      <c r="G116" s="2"/>
    </row>
    <row r="117" spans="1:7" s="3" customFormat="1" ht="12.75">
      <c r="A117" s="2"/>
      <c r="B117" s="1"/>
      <c r="C117" s="2"/>
      <c r="D117" s="25"/>
      <c r="E117" s="137"/>
      <c r="F117" s="13"/>
      <c r="G117" s="2"/>
    </row>
    <row r="118" spans="1:7" s="3" customFormat="1" ht="12.75">
      <c r="A118" s="2"/>
      <c r="B118" s="66">
        <v>6.04</v>
      </c>
      <c r="C118" s="75"/>
      <c r="D118" s="80"/>
      <c r="E118" s="137"/>
      <c r="F118" s="82"/>
      <c r="G118" s="2"/>
    </row>
    <row r="119" spans="1:7" s="3" customFormat="1" ht="25.5">
      <c r="A119" s="2"/>
      <c r="B119" s="66" t="s">
        <v>73</v>
      </c>
      <c r="C119" s="75" t="s">
        <v>74</v>
      </c>
      <c r="D119" s="80">
        <v>2</v>
      </c>
      <c r="E119" s="137">
        <v>0</v>
      </c>
      <c r="F119" s="82">
        <f>D119*E119</f>
        <v>0</v>
      </c>
      <c r="G119" s="2"/>
    </row>
    <row r="120" spans="1:7" s="3" customFormat="1" ht="12.75">
      <c r="A120" s="2"/>
      <c r="B120" s="66"/>
      <c r="C120" s="75"/>
      <c r="D120" s="80"/>
      <c r="E120" s="137"/>
      <c r="F120" s="82"/>
      <c r="G120" s="2"/>
    </row>
    <row r="121" spans="1:7" s="3" customFormat="1" ht="12.75">
      <c r="A121" s="2"/>
      <c r="B121" s="66">
        <v>6.05</v>
      </c>
      <c r="C121" s="75"/>
      <c r="D121" s="80"/>
      <c r="E121" s="137"/>
      <c r="F121" s="82"/>
      <c r="G121" s="2"/>
    </row>
    <row r="122" spans="1:7" s="3" customFormat="1" ht="12.75">
      <c r="A122" s="2"/>
      <c r="B122" s="83" t="s">
        <v>75</v>
      </c>
      <c r="C122" s="75" t="s">
        <v>8</v>
      </c>
      <c r="D122" s="80">
        <v>476</v>
      </c>
      <c r="E122" s="137">
        <v>0</v>
      </c>
      <c r="F122" s="82">
        <f>D122*E122</f>
        <v>0</v>
      </c>
      <c r="G122" s="2"/>
    </row>
    <row r="123" spans="1:7" s="3" customFormat="1" ht="12.75">
      <c r="A123" s="2"/>
      <c r="B123" s="1"/>
      <c r="C123" s="2"/>
      <c r="D123" s="25"/>
      <c r="E123" s="24"/>
      <c r="F123" s="13"/>
      <c r="G123" s="2"/>
    </row>
    <row r="124" spans="1:7" s="3" customFormat="1" ht="12.75">
      <c r="A124" s="10" t="s">
        <v>31</v>
      </c>
      <c r="B124" s="7" t="s">
        <v>26</v>
      </c>
      <c r="C124" s="2"/>
      <c r="D124" s="25"/>
      <c r="E124" s="24"/>
      <c r="F124" s="13"/>
      <c r="G124" s="2"/>
    </row>
    <row r="125" spans="1:7" s="3" customFormat="1" ht="12.75">
      <c r="A125" s="2"/>
      <c r="B125" s="1"/>
      <c r="C125" s="2"/>
      <c r="D125" s="25"/>
      <c r="E125" s="24"/>
      <c r="F125" s="13"/>
      <c r="G125" s="2"/>
    </row>
    <row r="126" spans="1:7" s="3" customFormat="1" ht="12.75">
      <c r="A126" s="2"/>
      <c r="B126" s="15" t="s">
        <v>38</v>
      </c>
      <c r="C126" s="2" t="s">
        <v>28</v>
      </c>
      <c r="D126" s="23">
        <v>1</v>
      </c>
      <c r="E126" s="24">
        <f>SUM(F6:F122)</f>
        <v>0</v>
      </c>
      <c r="F126" s="13">
        <f>E126*10%</f>
        <v>0</v>
      </c>
      <c r="G126" s="2"/>
    </row>
    <row r="127" spans="1:7" s="3" customFormat="1" ht="25.5">
      <c r="A127" s="2"/>
      <c r="B127" s="1" t="s">
        <v>0</v>
      </c>
      <c r="C127" s="2"/>
      <c r="D127" s="25"/>
      <c r="E127" s="24"/>
      <c r="F127" s="13"/>
      <c r="G127" s="2"/>
    </row>
    <row r="128" spans="1:7" s="3" customFormat="1" ht="12.75">
      <c r="A128" s="2"/>
      <c r="B128" s="1"/>
      <c r="C128" s="2"/>
      <c r="D128" s="25"/>
      <c r="E128" s="24"/>
      <c r="F128" s="13"/>
      <c r="G128" s="2"/>
    </row>
    <row r="129" spans="1:6" s="3" customFormat="1" ht="12.75">
      <c r="A129" s="2"/>
      <c r="B129" s="7" t="s">
        <v>36</v>
      </c>
      <c r="C129" s="2"/>
      <c r="D129" s="25"/>
      <c r="E129" s="24"/>
      <c r="F129" s="14">
        <f>SUM(F5:F128)</f>
        <v>0</v>
      </c>
    </row>
    <row r="130" spans="4:5" s="3" customFormat="1" ht="12.75">
      <c r="D130" s="26"/>
      <c r="E130" s="26"/>
    </row>
    <row r="131" spans="1:5" s="3" customFormat="1" ht="12.75">
      <c r="A131" s="8"/>
      <c r="D131" s="26"/>
      <c r="E131" s="138" t="s">
        <v>195</v>
      </c>
    </row>
    <row r="132" spans="1:5" s="3" customFormat="1" ht="12.75">
      <c r="A132" s="4"/>
      <c r="B132" s="4"/>
      <c r="C132" s="8"/>
      <c r="D132" s="27"/>
      <c r="E132" s="26"/>
    </row>
    <row r="133" spans="1:5" s="3" customFormat="1" ht="12.75">
      <c r="A133" s="9"/>
      <c r="B133" s="4"/>
      <c r="C133" s="4"/>
      <c r="D133" s="27"/>
      <c r="E133" s="28" t="s">
        <v>196</v>
      </c>
    </row>
    <row r="134" spans="4:5" s="3" customFormat="1" ht="12.75">
      <c r="D134" s="26"/>
      <c r="E134" s="26"/>
    </row>
    <row r="135" spans="4:5" s="3" customFormat="1" ht="12.75">
      <c r="D135" s="26"/>
      <c r="E135" s="26"/>
    </row>
    <row r="136" spans="2:5" s="3" customFormat="1" ht="12.75">
      <c r="B136" s="12"/>
      <c r="D136" s="26"/>
      <c r="E136" s="26"/>
    </row>
    <row r="137" spans="4:5" s="3" customFormat="1" ht="12.75">
      <c r="D137" s="29"/>
      <c r="E137" s="26"/>
    </row>
    <row r="138" spans="4:5" s="3" customFormat="1" ht="12.75">
      <c r="D138" s="26"/>
      <c r="E138" s="26"/>
    </row>
    <row r="139" spans="4:5" s="3" customFormat="1" ht="12.75">
      <c r="D139" s="26"/>
      <c r="E139" s="26"/>
    </row>
    <row r="140" spans="4:5" s="3" customFormat="1" ht="12.75">
      <c r="D140" s="26"/>
      <c r="E140" s="26"/>
    </row>
    <row r="141" spans="4:5" s="3" customFormat="1" ht="12.75">
      <c r="D141" s="26"/>
      <c r="E141" s="26"/>
    </row>
    <row r="142" spans="4:5" s="3" customFormat="1" ht="12.75">
      <c r="D142" s="26"/>
      <c r="E142" s="26"/>
    </row>
    <row r="143" spans="4:5" s="3" customFormat="1" ht="12.75">
      <c r="D143" s="26"/>
      <c r="E143" s="26"/>
    </row>
    <row r="144" spans="4:5" s="3" customFormat="1" ht="12.75">
      <c r="D144" s="26"/>
      <c r="E144" s="26"/>
    </row>
    <row r="145" spans="4:5" s="3" customFormat="1" ht="12.75">
      <c r="D145" s="26"/>
      <c r="E145" s="26"/>
    </row>
    <row r="146" spans="4:5" s="3" customFormat="1" ht="12.75">
      <c r="D146" s="26"/>
      <c r="E146" s="26"/>
    </row>
    <row r="147" spans="1:61"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s="26" customFormat="1" ht="12.75">
      <c r="A162" s="3"/>
      <c r="B162" s="3"/>
      <c r="C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s="26" customFormat="1" ht="12.75">
      <c r="A163" s="3"/>
      <c r="B163" s="3"/>
      <c r="C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s="26" customFormat="1" ht="12.75">
      <c r="A164" s="3"/>
      <c r="B164" s="3"/>
      <c r="C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s="26" customFormat="1" ht="12.75">
      <c r="A165" s="3"/>
      <c r="B165" s="3"/>
      <c r="C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s="26" customFormat="1" ht="12.75">
      <c r="A166" s="3"/>
      <c r="B166" s="3"/>
      <c r="C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s="26" customFormat="1" ht="12.75">
      <c r="A167" s="3"/>
      <c r="B167" s="3"/>
      <c r="C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61" s="26" customFormat="1" ht="12.75">
      <c r="A168" s="3"/>
      <c r="B168" s="3"/>
      <c r="C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row>
    <row r="169" spans="1:61" s="26" customFormat="1" ht="12.75">
      <c r="A169" s="3"/>
      <c r="B169" s="3"/>
      <c r="C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s="26" customFormat="1" ht="12.75">
      <c r="A170" s="3"/>
      <c r="B170" s="3"/>
      <c r="C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61" s="26" customFormat="1" ht="12.75">
      <c r="A171" s="3"/>
      <c r="B171" s="3"/>
      <c r="C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row>
    <row r="172" spans="1:61" s="26" customFormat="1" ht="12.75">
      <c r="A172" s="3"/>
      <c r="B172" s="3"/>
      <c r="C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row>
    <row r="173" spans="1:61" s="26" customFormat="1" ht="12.75">
      <c r="A173" s="3"/>
      <c r="B173" s="3"/>
      <c r="C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row>
    <row r="174" spans="1:61" s="26" customFormat="1" ht="12.75">
      <c r="A174" s="3"/>
      <c r="B174" s="3"/>
      <c r="C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row>
    <row r="175" spans="1:61" s="26" customFormat="1" ht="12.75">
      <c r="A175" s="3"/>
      <c r="B175" s="3"/>
      <c r="C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row>
    <row r="176" spans="1:61" s="26" customFormat="1" ht="12.75">
      <c r="A176" s="3"/>
      <c r="B176" s="3"/>
      <c r="C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row>
    <row r="177" spans="1:61" s="26" customFormat="1" ht="12.75">
      <c r="A177" s="3"/>
      <c r="B177" s="3"/>
      <c r="C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row>
    <row r="178" spans="1:61" s="26" customFormat="1" ht="12.75">
      <c r="A178" s="3"/>
      <c r="B178" s="3"/>
      <c r="C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row>
    <row r="179" spans="1:61" s="26" customFormat="1" ht="12.75">
      <c r="A179" s="3"/>
      <c r="B179" s="3"/>
      <c r="C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row>
    <row r="180" spans="1:61" s="26" customFormat="1" ht="12.75">
      <c r="A180" s="3"/>
      <c r="B180" s="3"/>
      <c r="C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row>
    <row r="181" spans="1:61" s="26" customFormat="1" ht="12.75">
      <c r="A181" s="3"/>
      <c r="B181" s="3"/>
      <c r="C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row>
    <row r="182" spans="1:61" s="26" customFormat="1" ht="12.75">
      <c r="A182" s="3"/>
      <c r="B182" s="3"/>
      <c r="C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row>
    <row r="183" spans="1:61" s="26" customFormat="1" ht="12.75">
      <c r="A183" s="3"/>
      <c r="B183" s="3"/>
      <c r="C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row>
    <row r="184" spans="1:61" s="26" customFormat="1" ht="12.75">
      <c r="A184" s="3"/>
      <c r="B184" s="3"/>
      <c r="C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row>
    <row r="185" spans="1:61" s="26" customFormat="1" ht="12.75">
      <c r="A185" s="3"/>
      <c r="B185" s="3"/>
      <c r="C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row>
    <row r="186" spans="1:4" ht="12.75">
      <c r="A186" s="3"/>
      <c r="B186" s="3"/>
      <c r="C186" s="3"/>
      <c r="D186" s="26"/>
    </row>
  </sheetData>
  <sheetProtection/>
  <mergeCells count="1">
    <mergeCell ref="A1:F1"/>
  </mergeCells>
  <conditionalFormatting sqref="E6:E122">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BI162"/>
  <sheetViews>
    <sheetView view="pageBreakPreview" zoomScaleSheetLayoutView="100" zoomScalePageLayoutView="0" workbookViewId="0" topLeftCell="A79">
      <selection activeCell="A94" sqref="A94:IV96"/>
    </sheetView>
  </sheetViews>
  <sheetFormatPr defaultColWidth="34.421875" defaultRowHeight="12.75"/>
  <cols>
    <col min="1" max="1" width="8.421875" style="4" bestFit="1" customWidth="1"/>
    <col min="2" max="2" width="39.57421875" style="4" customWidth="1"/>
    <col min="3" max="3" width="5.8515625" style="4" customWidth="1"/>
    <col min="4" max="4" width="16.57421875" style="29" bestFit="1" customWidth="1"/>
    <col min="5" max="5" width="11.140625" style="26" customWidth="1"/>
    <col min="6" max="6" width="10.57421875" style="3" bestFit="1" customWidth="1"/>
    <col min="7" max="61" width="34.421875" style="3" customWidth="1"/>
    <col min="62" max="16384" width="34.421875" style="4" customWidth="1"/>
  </cols>
  <sheetData>
    <row r="1" spans="1:6" ht="15.75">
      <c r="A1" s="165" t="s">
        <v>96</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6</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58</v>
      </c>
      <c r="E9" s="137">
        <v>0</v>
      </c>
      <c r="F9" s="45">
        <f>D9*E9</f>
        <v>0</v>
      </c>
      <c r="G9" s="2"/>
    </row>
    <row r="10" spans="1:7" ht="25.5">
      <c r="A10" s="47"/>
      <c r="B10" s="21" t="s">
        <v>52</v>
      </c>
      <c r="C10" s="47"/>
      <c r="D10" s="43"/>
      <c r="E10" s="137"/>
      <c r="F10" s="45"/>
      <c r="G10" s="2"/>
    </row>
    <row r="11" spans="1:7" ht="12.75">
      <c r="A11" s="47"/>
      <c r="B11" s="21"/>
      <c r="C11" s="21"/>
      <c r="D11" s="43"/>
      <c r="E11" s="137"/>
      <c r="F11" s="45"/>
      <c r="G11" s="2"/>
    </row>
    <row r="12" spans="1:7" ht="12.75">
      <c r="A12" s="95" t="s">
        <v>22</v>
      </c>
      <c r="B12" s="96" t="s">
        <v>13</v>
      </c>
      <c r="C12" s="73"/>
      <c r="D12" s="49"/>
      <c r="E12" s="137"/>
      <c r="F12" s="67"/>
      <c r="G12" s="51"/>
    </row>
    <row r="13" spans="1:7" ht="12.75">
      <c r="A13" s="95"/>
      <c r="B13" s="96"/>
      <c r="C13" s="73"/>
      <c r="D13" s="49"/>
      <c r="E13" s="137"/>
      <c r="F13" s="67"/>
      <c r="G13" s="51"/>
    </row>
    <row r="14" spans="1:7" ht="12.75">
      <c r="A14" s="95"/>
      <c r="B14" s="88" t="s">
        <v>23</v>
      </c>
      <c r="C14" s="66" t="s">
        <v>9</v>
      </c>
      <c r="D14" s="49">
        <v>230</v>
      </c>
      <c r="E14" s="137">
        <v>0</v>
      </c>
      <c r="F14" s="67">
        <f>D14*E14</f>
        <v>0</v>
      </c>
      <c r="G14" s="51"/>
    </row>
    <row r="15" spans="1:7" ht="51">
      <c r="A15" s="73"/>
      <c r="B15" s="66" t="s">
        <v>145</v>
      </c>
      <c r="C15" s="66"/>
      <c r="D15" s="49"/>
      <c r="E15" s="137"/>
      <c r="F15" s="67"/>
      <c r="G15" s="58"/>
    </row>
    <row r="16" spans="1:7" ht="12.75">
      <c r="A16" s="73"/>
      <c r="B16" s="66"/>
      <c r="C16" s="66"/>
      <c r="D16" s="49"/>
      <c r="E16" s="137"/>
      <c r="F16" s="67"/>
      <c r="G16" s="58"/>
    </row>
    <row r="17" spans="1:7" ht="12.75">
      <c r="A17" s="73"/>
      <c r="B17" s="88" t="s">
        <v>41</v>
      </c>
      <c r="C17" s="66"/>
      <c r="D17" s="49"/>
      <c r="E17" s="137"/>
      <c r="F17" s="67"/>
      <c r="G17" s="58"/>
    </row>
    <row r="18" spans="1:7" ht="38.25">
      <c r="A18" s="73"/>
      <c r="B18" s="66" t="s">
        <v>128</v>
      </c>
      <c r="C18" s="66" t="s">
        <v>8</v>
      </c>
      <c r="D18" s="49">
        <v>78</v>
      </c>
      <c r="E18" s="137">
        <v>0</v>
      </c>
      <c r="F18" s="67">
        <f>D18*E18</f>
        <v>0</v>
      </c>
      <c r="G18" s="58"/>
    </row>
    <row r="19" spans="1:7" ht="12.75">
      <c r="A19" s="73"/>
      <c r="B19" s="66"/>
      <c r="C19" s="66"/>
      <c r="D19" s="49"/>
      <c r="E19" s="137"/>
      <c r="F19" s="67"/>
      <c r="G19" s="51"/>
    </row>
    <row r="20" spans="1:7" ht="15">
      <c r="A20" s="73"/>
      <c r="B20" s="88" t="s">
        <v>55</v>
      </c>
      <c r="C20" s="66" t="s">
        <v>9</v>
      </c>
      <c r="D20" s="49">
        <v>15</v>
      </c>
      <c r="E20" s="137">
        <v>0</v>
      </c>
      <c r="F20" s="67">
        <f>D20*E20</f>
        <v>0</v>
      </c>
      <c r="G20" s="72"/>
    </row>
    <row r="21" spans="1:7" ht="51.75">
      <c r="A21" s="73"/>
      <c r="B21" s="66" t="s">
        <v>53</v>
      </c>
      <c r="C21" s="66"/>
      <c r="D21" s="49"/>
      <c r="E21" s="137"/>
      <c r="F21" s="67"/>
      <c r="G21" s="72" t="s">
        <v>54</v>
      </c>
    </row>
    <row r="22" spans="1:7" ht="12.75">
      <c r="A22" s="73"/>
      <c r="B22" s="66"/>
      <c r="C22" s="66"/>
      <c r="D22" s="49"/>
      <c r="E22" s="137"/>
      <c r="F22" s="67"/>
      <c r="G22" s="51"/>
    </row>
    <row r="23" spans="1:7" ht="12.75">
      <c r="A23" s="73"/>
      <c r="B23" s="64" t="s">
        <v>140</v>
      </c>
      <c r="C23" s="66" t="s">
        <v>4</v>
      </c>
      <c r="D23" s="49">
        <v>124.8</v>
      </c>
      <c r="E23" s="137">
        <v>0</v>
      </c>
      <c r="F23" s="67">
        <f>D23*E23</f>
        <v>0</v>
      </c>
      <c r="G23" s="51"/>
    </row>
    <row r="24" spans="1:7" ht="38.25">
      <c r="A24" s="73"/>
      <c r="B24" s="66" t="s">
        <v>17</v>
      </c>
      <c r="C24" s="73"/>
      <c r="D24" s="49"/>
      <c r="E24" s="137"/>
      <c r="F24" s="67"/>
      <c r="G24" s="51"/>
    </row>
    <row r="25" spans="1:10" ht="12.75">
      <c r="A25" s="73"/>
      <c r="B25" s="66"/>
      <c r="C25" s="66"/>
      <c r="D25" s="49"/>
      <c r="E25" s="137"/>
      <c r="F25" s="67"/>
      <c r="G25" s="51"/>
      <c r="I25" s="31"/>
      <c r="J25" s="31"/>
    </row>
    <row r="26" spans="1:10" ht="12.75">
      <c r="A26" s="73"/>
      <c r="B26" s="88" t="s">
        <v>142</v>
      </c>
      <c r="C26" s="66" t="s">
        <v>9</v>
      </c>
      <c r="D26" s="49">
        <v>60</v>
      </c>
      <c r="E26" s="137">
        <v>0</v>
      </c>
      <c r="F26" s="67">
        <f>D26*E26</f>
        <v>0</v>
      </c>
      <c r="G26" s="51"/>
      <c r="I26" s="31"/>
      <c r="J26" s="31"/>
    </row>
    <row r="27" spans="1:10" ht="76.5">
      <c r="A27" s="73"/>
      <c r="B27" s="66" t="s">
        <v>56</v>
      </c>
      <c r="C27" s="66"/>
      <c r="D27" s="49"/>
      <c r="E27" s="137"/>
      <c r="F27" s="67"/>
      <c r="G27" s="51"/>
      <c r="I27" s="31"/>
      <c r="J27" s="31"/>
    </row>
    <row r="28" spans="1:10" ht="12.75">
      <c r="A28" s="73"/>
      <c r="B28" s="66"/>
      <c r="C28" s="66"/>
      <c r="D28" s="49"/>
      <c r="E28" s="137"/>
      <c r="F28" s="67"/>
      <c r="G28" s="51"/>
      <c r="I28" s="31"/>
      <c r="J28" s="31"/>
    </row>
    <row r="29" spans="1:10" ht="12.75">
      <c r="A29" s="73"/>
      <c r="B29" s="88" t="s">
        <v>37</v>
      </c>
      <c r="C29" s="66" t="s">
        <v>9</v>
      </c>
      <c r="D29" s="49">
        <v>2</v>
      </c>
      <c r="E29" s="137">
        <v>0</v>
      </c>
      <c r="F29" s="67">
        <f>E29*D29</f>
        <v>0</v>
      </c>
      <c r="G29" s="51"/>
      <c r="I29" s="31"/>
      <c r="J29" s="31"/>
    </row>
    <row r="30" spans="1:10" ht="127.5">
      <c r="A30" s="73"/>
      <c r="B30" s="66" t="s">
        <v>136</v>
      </c>
      <c r="C30" s="66"/>
      <c r="D30" s="49"/>
      <c r="E30" s="137"/>
      <c r="F30" s="67"/>
      <c r="G30" s="51"/>
      <c r="I30" s="31"/>
      <c r="J30" s="31"/>
    </row>
    <row r="31" spans="1:10" ht="12.75">
      <c r="A31" s="73"/>
      <c r="B31" s="66"/>
      <c r="C31" s="66"/>
      <c r="D31" s="49"/>
      <c r="E31" s="137"/>
      <c r="F31" s="67"/>
      <c r="G31" s="51"/>
      <c r="I31" s="31"/>
      <c r="J31" s="31"/>
    </row>
    <row r="32" spans="1:7" ht="12.75">
      <c r="A32" s="73"/>
      <c r="B32" s="64" t="s">
        <v>57</v>
      </c>
      <c r="C32" s="66" t="s">
        <v>9</v>
      </c>
      <c r="D32" s="49">
        <v>145</v>
      </c>
      <c r="E32" s="137">
        <v>0</v>
      </c>
      <c r="F32" s="67">
        <f>D32*E32</f>
        <v>0</v>
      </c>
      <c r="G32" s="51"/>
    </row>
    <row r="33" spans="1:10" ht="114.75">
      <c r="A33" s="73"/>
      <c r="B33" s="66" t="s">
        <v>30</v>
      </c>
      <c r="C33" s="66"/>
      <c r="D33" s="49"/>
      <c r="E33" s="137"/>
      <c r="F33" s="67"/>
      <c r="G33" s="51"/>
      <c r="I33" s="31"/>
      <c r="J33" s="31"/>
    </row>
    <row r="34" spans="1:7" ht="12.75">
      <c r="A34" s="73"/>
      <c r="B34" s="66"/>
      <c r="C34" s="66"/>
      <c r="D34" s="49"/>
      <c r="E34" s="137"/>
      <c r="F34" s="67"/>
      <c r="G34" s="51"/>
    </row>
    <row r="35" spans="1:7" ht="12.75">
      <c r="A35" s="73"/>
      <c r="B35" s="64" t="s">
        <v>129</v>
      </c>
      <c r="C35" s="66" t="s">
        <v>9</v>
      </c>
      <c r="D35" s="49">
        <v>230</v>
      </c>
      <c r="E35" s="137">
        <v>0</v>
      </c>
      <c r="F35" s="67">
        <f>D35*E35</f>
        <v>0</v>
      </c>
      <c r="G35" s="51"/>
    </row>
    <row r="36" spans="1:7" ht="51">
      <c r="A36" s="73"/>
      <c r="B36" s="66" t="s">
        <v>130</v>
      </c>
      <c r="C36" s="73"/>
      <c r="D36" s="49"/>
      <c r="E36" s="137"/>
      <c r="F36" s="67"/>
      <c r="G36" s="51"/>
    </row>
    <row r="37" spans="1:7" ht="12.75">
      <c r="A37" s="38"/>
      <c r="B37" s="66"/>
      <c r="C37" s="73"/>
      <c r="D37" s="49"/>
      <c r="E37" s="137"/>
      <c r="F37" s="67"/>
      <c r="G37" s="2"/>
    </row>
    <row r="38" spans="1:7" ht="25.5">
      <c r="A38" s="38"/>
      <c r="B38" s="64" t="s">
        <v>131</v>
      </c>
      <c r="C38" s="66" t="s">
        <v>132</v>
      </c>
      <c r="D38" s="49">
        <v>1</v>
      </c>
      <c r="E38" s="137">
        <v>0</v>
      </c>
      <c r="F38" s="67">
        <f>D38*E38</f>
        <v>0</v>
      </c>
      <c r="G38" s="2"/>
    </row>
    <row r="39" spans="1:7" ht="12.75">
      <c r="A39" s="38"/>
      <c r="B39" s="66" t="s">
        <v>133</v>
      </c>
      <c r="C39" s="73"/>
      <c r="D39" s="49"/>
      <c r="E39" s="137"/>
      <c r="F39" s="67"/>
      <c r="G39" s="2"/>
    </row>
    <row r="40" spans="1:7" ht="12.75">
      <c r="A40" s="38"/>
      <c r="B40" s="66"/>
      <c r="C40" s="73"/>
      <c r="D40" s="49"/>
      <c r="E40" s="137"/>
      <c r="F40" s="67"/>
      <c r="G40" s="2"/>
    </row>
    <row r="41" spans="1:7" ht="12.75">
      <c r="A41" s="38"/>
      <c r="B41" s="64" t="s">
        <v>134</v>
      </c>
      <c r="C41" s="66" t="s">
        <v>8</v>
      </c>
      <c r="D41" s="49">
        <v>78</v>
      </c>
      <c r="E41" s="137">
        <v>0</v>
      </c>
      <c r="F41" s="67">
        <f>D41*E41</f>
        <v>0</v>
      </c>
      <c r="G41" s="2"/>
    </row>
    <row r="42" spans="1:7" ht="63.75">
      <c r="A42" s="38"/>
      <c r="B42" s="89" t="s">
        <v>135</v>
      </c>
      <c r="C42" s="66"/>
      <c r="D42" s="90"/>
      <c r="E42" s="137"/>
      <c r="F42" s="67"/>
      <c r="G42" s="2"/>
    </row>
    <row r="43" spans="1:7" ht="12.75">
      <c r="A43" s="38"/>
      <c r="B43" s="63"/>
      <c r="C43" s="63"/>
      <c r="D43" s="61"/>
      <c r="E43" s="137"/>
      <c r="F43" s="62"/>
      <c r="G43" s="2"/>
    </row>
    <row r="44" spans="1:7" ht="12.75">
      <c r="A44" s="40" t="s">
        <v>24</v>
      </c>
      <c r="B44" s="41" t="s">
        <v>14</v>
      </c>
      <c r="C44" s="37"/>
      <c r="D44" s="35"/>
      <c r="E44" s="137"/>
      <c r="F44" s="36"/>
      <c r="G44" s="2"/>
    </row>
    <row r="45" spans="1:7" ht="12.75">
      <c r="A45" s="33"/>
      <c r="B45" s="34"/>
      <c r="C45" s="37"/>
      <c r="D45" s="35"/>
      <c r="E45" s="137"/>
      <c r="F45" s="36"/>
      <c r="G45" s="2"/>
    </row>
    <row r="46" spans="1:7" ht="12.75">
      <c r="A46" s="59"/>
      <c r="B46" s="64" t="s">
        <v>58</v>
      </c>
      <c r="C46" s="66"/>
      <c r="D46" s="49"/>
      <c r="E46" s="137"/>
      <c r="F46" s="67"/>
      <c r="G46" s="51"/>
    </row>
    <row r="47" spans="1:7" ht="63.75">
      <c r="A47" s="59"/>
      <c r="B47" s="65" t="s">
        <v>43</v>
      </c>
      <c r="C47" s="66"/>
      <c r="D47" s="49"/>
      <c r="E47" s="137"/>
      <c r="F47" s="67"/>
      <c r="G47" s="58" t="s">
        <v>144</v>
      </c>
    </row>
    <row r="48" spans="1:7" ht="12.75">
      <c r="A48" s="59"/>
      <c r="B48" s="71" t="s">
        <v>50</v>
      </c>
      <c r="C48" s="66" t="s">
        <v>8</v>
      </c>
      <c r="D48" s="49">
        <v>20</v>
      </c>
      <c r="E48" s="137">
        <v>0</v>
      </c>
      <c r="F48" s="67">
        <f>D48*E48</f>
        <v>0</v>
      </c>
      <c r="G48" s="70" t="s">
        <v>49</v>
      </c>
    </row>
    <row r="49" spans="1:7" ht="12.75">
      <c r="A49" s="59"/>
      <c r="B49" s="71" t="s">
        <v>44</v>
      </c>
      <c r="C49" s="66" t="s">
        <v>8</v>
      </c>
      <c r="D49" s="49">
        <v>30</v>
      </c>
      <c r="E49" s="137">
        <v>0</v>
      </c>
      <c r="F49" s="67">
        <f>D49*E49</f>
        <v>0</v>
      </c>
      <c r="G49" s="51"/>
    </row>
    <row r="50" spans="1:7" ht="12.75">
      <c r="A50" s="59"/>
      <c r="B50" s="71" t="s">
        <v>45</v>
      </c>
      <c r="C50" s="66" t="s">
        <v>8</v>
      </c>
      <c r="D50" s="49">
        <v>28</v>
      </c>
      <c r="E50" s="137">
        <v>0</v>
      </c>
      <c r="F50" s="67">
        <f>D50*E50</f>
        <v>0</v>
      </c>
      <c r="G50" s="51"/>
    </row>
    <row r="51" spans="1:7" ht="12.75">
      <c r="A51" s="59"/>
      <c r="B51" s="65"/>
      <c r="C51" s="66"/>
      <c r="D51" s="49"/>
      <c r="E51" s="137"/>
      <c r="F51" s="67"/>
      <c r="G51" s="51"/>
    </row>
    <row r="52" spans="1:7" ht="12.75">
      <c r="A52" s="59"/>
      <c r="B52" s="64" t="s">
        <v>91</v>
      </c>
      <c r="C52" s="66"/>
      <c r="D52" s="49"/>
      <c r="E52" s="137"/>
      <c r="F52" s="67"/>
      <c r="G52" s="51"/>
    </row>
    <row r="53" spans="1:7" ht="25.5">
      <c r="A53" s="59"/>
      <c r="B53" s="66" t="s">
        <v>72</v>
      </c>
      <c r="C53" s="66" t="s">
        <v>8</v>
      </c>
      <c r="D53" s="49">
        <v>20</v>
      </c>
      <c r="E53" s="137">
        <v>0</v>
      </c>
      <c r="F53" s="67">
        <f>D53*E53</f>
        <v>0</v>
      </c>
      <c r="G53" s="51"/>
    </row>
    <row r="54" spans="1:7" ht="12.75">
      <c r="A54" s="59"/>
      <c r="B54" s="65"/>
      <c r="C54" s="66"/>
      <c r="D54" s="49"/>
      <c r="E54" s="137"/>
      <c r="F54" s="67"/>
      <c r="G54" s="51"/>
    </row>
    <row r="55" spans="1:61" s="39" customFormat="1" ht="12.75">
      <c r="A55" s="51"/>
      <c r="B55" s="15" t="s">
        <v>60</v>
      </c>
      <c r="C55" s="1" t="s">
        <v>11</v>
      </c>
      <c r="D55" s="23">
        <v>2</v>
      </c>
      <c r="E55" s="137">
        <v>0</v>
      </c>
      <c r="F55" s="50">
        <f>D55*E55</f>
        <v>0</v>
      </c>
      <c r="G55" s="51"/>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s="39" customFormat="1" ht="51">
      <c r="A56" s="51"/>
      <c r="B56" s="32" t="s">
        <v>61</v>
      </c>
      <c r="C56" s="1"/>
      <c r="D56" s="23"/>
      <c r="E56" s="137"/>
      <c r="F56" s="50"/>
      <c r="G56" s="69"/>
      <c r="H56" s="53"/>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s="39" customFormat="1" ht="12.75">
      <c r="A57" s="51"/>
      <c r="B57" s="1"/>
      <c r="C57" s="1"/>
      <c r="D57" s="23"/>
      <c r="E57" s="137"/>
      <c r="F57" s="50"/>
      <c r="G57" s="51"/>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s="39" customFormat="1" ht="12.75">
      <c r="A58" s="51"/>
      <c r="B58" s="15" t="s">
        <v>63</v>
      </c>
      <c r="C58" s="1" t="s">
        <v>11</v>
      </c>
      <c r="D58" s="23">
        <v>2</v>
      </c>
      <c r="E58" s="137">
        <v>0</v>
      </c>
      <c r="F58" s="50">
        <f>D58*E58</f>
        <v>0</v>
      </c>
      <c r="G58" s="51"/>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s="39" customFormat="1" ht="38.25">
      <c r="A59" s="51"/>
      <c r="B59" s="32" t="s">
        <v>39</v>
      </c>
      <c r="C59" s="1"/>
      <c r="D59" s="23"/>
      <c r="E59" s="137"/>
      <c r="F59" s="50"/>
      <c r="G59" s="58" t="s">
        <v>62</v>
      </c>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7" ht="12.75">
      <c r="A60" s="19"/>
      <c r="B60" s="1"/>
      <c r="C60" s="1"/>
      <c r="D60" s="23"/>
      <c r="E60" s="137"/>
      <c r="F60" s="50"/>
      <c r="G60" s="51"/>
    </row>
    <row r="61" spans="1:9" s="3" customFormat="1" ht="12.75">
      <c r="A61" s="54"/>
      <c r="B61" s="64" t="s">
        <v>85</v>
      </c>
      <c r="C61" s="32" t="s">
        <v>11</v>
      </c>
      <c r="D61" s="23">
        <v>4</v>
      </c>
      <c r="E61" s="137">
        <v>0</v>
      </c>
      <c r="F61" s="50">
        <f>ROUND(D61*E61,2)</f>
        <v>0</v>
      </c>
      <c r="G61" s="51"/>
      <c r="I61" s="30"/>
    </row>
    <row r="62" spans="1:9" s="3" customFormat="1" ht="38.25">
      <c r="A62" s="54"/>
      <c r="B62" s="1" t="s">
        <v>42</v>
      </c>
      <c r="C62" s="92"/>
      <c r="D62" s="91"/>
      <c r="E62" s="137"/>
      <c r="F62" s="93"/>
      <c r="G62" s="58" t="s">
        <v>64</v>
      </c>
      <c r="I62" s="30"/>
    </row>
    <row r="63" spans="1:9" s="3" customFormat="1" ht="12.75">
      <c r="A63" s="54"/>
      <c r="B63" s="92"/>
      <c r="C63" s="92"/>
      <c r="D63" s="91"/>
      <c r="E63" s="137"/>
      <c r="F63" s="93"/>
      <c r="G63" s="94"/>
      <c r="I63" s="30"/>
    </row>
    <row r="64" spans="1:9" s="3" customFormat="1" ht="12.75">
      <c r="A64" s="54"/>
      <c r="B64" s="64" t="s">
        <v>92</v>
      </c>
      <c r="C64" s="92"/>
      <c r="D64" s="91"/>
      <c r="E64" s="137"/>
      <c r="F64" s="93"/>
      <c r="G64" s="94"/>
      <c r="I64" s="30"/>
    </row>
    <row r="65" spans="1:9" s="3" customFormat="1" ht="25.5">
      <c r="A65" s="54"/>
      <c r="B65" s="32" t="s">
        <v>65</v>
      </c>
      <c r="C65" s="32" t="s">
        <v>11</v>
      </c>
      <c r="D65" s="23">
        <v>4</v>
      </c>
      <c r="E65" s="137">
        <v>0</v>
      </c>
      <c r="F65" s="50">
        <f>ROUND(D65*E65,2)</f>
        <v>0</v>
      </c>
      <c r="G65" s="51"/>
      <c r="I65" s="30"/>
    </row>
    <row r="66" spans="1:9" s="3" customFormat="1" ht="12.75">
      <c r="A66" s="54"/>
      <c r="B66" s="18"/>
      <c r="C66" s="20"/>
      <c r="D66" s="23"/>
      <c r="E66" s="137"/>
      <c r="F66" s="17"/>
      <c r="G66" s="2"/>
      <c r="I66" s="30"/>
    </row>
    <row r="67" spans="1:9" s="3" customFormat="1" ht="12.75">
      <c r="A67" s="54"/>
      <c r="B67" s="64" t="s">
        <v>120</v>
      </c>
      <c r="C67" s="21"/>
      <c r="D67" s="49"/>
      <c r="E67" s="137"/>
      <c r="F67" s="45"/>
      <c r="G67" s="75"/>
      <c r="I67" s="30"/>
    </row>
    <row r="68" spans="1:9" s="3" customFormat="1" ht="38.25">
      <c r="A68" s="2"/>
      <c r="B68" s="66" t="s">
        <v>115</v>
      </c>
      <c r="C68" s="66" t="s">
        <v>11</v>
      </c>
      <c r="D68" s="49">
        <v>3</v>
      </c>
      <c r="E68" s="137">
        <v>0</v>
      </c>
      <c r="F68" s="67">
        <f>ROUND(D68*E68,2)</f>
        <v>0</v>
      </c>
      <c r="G68" s="73" t="s">
        <v>67</v>
      </c>
      <c r="I68" s="30"/>
    </row>
    <row r="69" spans="1:9" s="3" customFormat="1" ht="12.75">
      <c r="A69" s="2"/>
      <c r="B69" s="66"/>
      <c r="C69" s="66"/>
      <c r="D69" s="49"/>
      <c r="E69" s="137"/>
      <c r="F69" s="67"/>
      <c r="G69" s="73"/>
      <c r="I69" s="30"/>
    </row>
    <row r="70" spans="1:9" s="3" customFormat="1" ht="12.75">
      <c r="A70" s="2"/>
      <c r="B70" s="64" t="s">
        <v>121</v>
      </c>
      <c r="C70" s="66"/>
      <c r="D70" s="49"/>
      <c r="E70" s="137"/>
      <c r="F70" s="67"/>
      <c r="G70" s="73"/>
      <c r="I70" s="30"/>
    </row>
    <row r="71" spans="1:9" s="3" customFormat="1" ht="38.25">
      <c r="A71" s="2"/>
      <c r="B71" s="66" t="s">
        <v>116</v>
      </c>
      <c r="C71" s="66" t="s">
        <v>11</v>
      </c>
      <c r="D71" s="49">
        <v>1</v>
      </c>
      <c r="E71" s="137">
        <v>0</v>
      </c>
      <c r="F71" s="67">
        <f>ROUND(D71*E71,2)</f>
        <v>0</v>
      </c>
      <c r="G71" s="73" t="s">
        <v>67</v>
      </c>
      <c r="I71" s="30"/>
    </row>
    <row r="72" spans="1:9" s="3" customFormat="1" ht="12.75">
      <c r="A72" s="2"/>
      <c r="B72" s="18"/>
      <c r="C72" s="20"/>
      <c r="D72" s="23"/>
      <c r="E72" s="137"/>
      <c r="F72" s="17"/>
      <c r="G72" s="2"/>
      <c r="I72" s="30"/>
    </row>
    <row r="73" spans="1:7" ht="12.75">
      <c r="A73" s="51"/>
      <c r="B73" s="15" t="s">
        <v>70</v>
      </c>
      <c r="C73" s="32" t="s">
        <v>11</v>
      </c>
      <c r="D73" s="23">
        <v>1</v>
      </c>
      <c r="E73" s="137">
        <v>0</v>
      </c>
      <c r="F73" s="77">
        <f>D73*E73</f>
        <v>0</v>
      </c>
      <c r="G73" s="51"/>
    </row>
    <row r="74" spans="1:7" ht="51">
      <c r="A74" s="51"/>
      <c r="B74" s="66" t="s">
        <v>105</v>
      </c>
      <c r="C74" s="32"/>
      <c r="D74" s="23"/>
      <c r="E74" s="137"/>
      <c r="F74" s="77"/>
      <c r="G74" s="51"/>
    </row>
    <row r="75" spans="1:7" ht="12.75">
      <c r="A75" s="51"/>
      <c r="B75" s="1"/>
      <c r="C75" s="32"/>
      <c r="D75" s="23"/>
      <c r="E75" s="137"/>
      <c r="F75" s="50"/>
      <c r="G75" s="51"/>
    </row>
    <row r="76" spans="1:7" ht="12.75">
      <c r="A76" s="51"/>
      <c r="B76" s="15" t="s">
        <v>71</v>
      </c>
      <c r="C76" s="32" t="s">
        <v>11</v>
      </c>
      <c r="D76" s="23">
        <v>1</v>
      </c>
      <c r="E76" s="137">
        <v>0</v>
      </c>
      <c r="F76" s="77">
        <f>D76*E76</f>
        <v>0</v>
      </c>
      <c r="G76" s="51"/>
    </row>
    <row r="77" spans="1:7" ht="51">
      <c r="A77" s="51"/>
      <c r="B77" s="66" t="s">
        <v>108</v>
      </c>
      <c r="C77" s="32"/>
      <c r="D77" s="23"/>
      <c r="E77" s="137"/>
      <c r="F77" s="77"/>
      <c r="G77" s="51"/>
    </row>
    <row r="78" spans="1:7" ht="12.75">
      <c r="A78" s="2"/>
      <c r="B78" s="18"/>
      <c r="C78" s="20"/>
      <c r="D78" s="23"/>
      <c r="E78" s="137"/>
      <c r="F78" s="17"/>
      <c r="G78" s="2"/>
    </row>
    <row r="79" spans="1:7" ht="12.75">
      <c r="A79" s="19"/>
      <c r="B79" s="15" t="s">
        <v>32</v>
      </c>
      <c r="C79" s="1" t="s">
        <v>8</v>
      </c>
      <c r="D79" s="23">
        <v>78</v>
      </c>
      <c r="E79" s="137">
        <v>0</v>
      </c>
      <c r="F79" s="50">
        <f>D79*E79</f>
        <v>0</v>
      </c>
      <c r="G79" s="51"/>
    </row>
    <row r="80" spans="1:7" ht="63.75">
      <c r="A80" s="19"/>
      <c r="B80" s="32" t="s">
        <v>69</v>
      </c>
      <c r="C80" s="1"/>
      <c r="D80" s="23"/>
      <c r="E80" s="137"/>
      <c r="F80" s="50"/>
      <c r="G80" s="51"/>
    </row>
    <row r="81" spans="1:7" ht="12.75">
      <c r="A81" s="19"/>
      <c r="B81" s="1"/>
      <c r="C81" s="1"/>
      <c r="D81" s="23"/>
      <c r="E81" s="137"/>
      <c r="F81" s="39"/>
      <c r="G81" s="51"/>
    </row>
    <row r="82" spans="1:7" ht="12.75">
      <c r="A82" s="19"/>
      <c r="B82" s="15" t="s">
        <v>93</v>
      </c>
      <c r="C82" s="1" t="s">
        <v>11</v>
      </c>
      <c r="D82" s="23">
        <v>6</v>
      </c>
      <c r="E82" s="137">
        <v>0</v>
      </c>
      <c r="F82" s="50">
        <f>D82*E82</f>
        <v>0</v>
      </c>
      <c r="G82" s="51"/>
    </row>
    <row r="83" spans="1:7" ht="51">
      <c r="A83" s="19"/>
      <c r="B83" s="32" t="s">
        <v>143</v>
      </c>
      <c r="C83" s="1"/>
      <c r="D83" s="23"/>
      <c r="E83" s="137"/>
      <c r="F83" s="50"/>
      <c r="G83" s="51"/>
    </row>
    <row r="84" spans="1:7" ht="12.75">
      <c r="A84" s="2"/>
      <c r="B84" s="1"/>
      <c r="C84" s="11"/>
      <c r="D84" s="23"/>
      <c r="E84" s="137"/>
      <c r="F84" s="13"/>
      <c r="G84" s="2"/>
    </row>
    <row r="85" spans="1:7" ht="12.75">
      <c r="A85" s="2"/>
      <c r="B85" s="1"/>
      <c r="C85" s="11"/>
      <c r="D85" s="23"/>
      <c r="E85" s="137"/>
      <c r="F85" s="13"/>
      <c r="G85" s="2"/>
    </row>
    <row r="86" spans="1:7" ht="12.75">
      <c r="A86" s="10" t="s">
        <v>27</v>
      </c>
      <c r="B86" s="7" t="s">
        <v>15</v>
      </c>
      <c r="C86" s="11"/>
      <c r="D86" s="23"/>
      <c r="E86" s="137"/>
      <c r="F86" s="13"/>
      <c r="G86" s="2"/>
    </row>
    <row r="87" spans="1:7" ht="12.75">
      <c r="A87" s="2"/>
      <c r="B87" s="1"/>
      <c r="C87" s="11"/>
      <c r="D87" s="23"/>
      <c r="E87" s="137"/>
      <c r="G87" s="2"/>
    </row>
    <row r="88" spans="1:7" s="3" customFormat="1" ht="12.75">
      <c r="A88" s="2"/>
      <c r="B88" s="15" t="s">
        <v>34</v>
      </c>
      <c r="C88" s="1" t="s">
        <v>16</v>
      </c>
      <c r="D88" s="23">
        <v>5</v>
      </c>
      <c r="E88" s="137">
        <v>0</v>
      </c>
      <c r="F88" s="13">
        <f>D88*E88</f>
        <v>0</v>
      </c>
      <c r="G88" s="2"/>
    </row>
    <row r="89" spans="1:7" s="3" customFormat="1" ht="12.75">
      <c r="A89" s="2"/>
      <c r="B89" s="1" t="s">
        <v>18</v>
      </c>
      <c r="C89" s="2"/>
      <c r="D89" s="23"/>
      <c r="E89" s="137"/>
      <c r="F89" s="13"/>
      <c r="G89" s="2"/>
    </row>
    <row r="90" spans="1:7" s="3" customFormat="1" ht="12.75">
      <c r="A90" s="2"/>
      <c r="B90" s="1"/>
      <c r="C90" s="2"/>
      <c r="D90" s="23"/>
      <c r="E90" s="137"/>
      <c r="F90" s="13"/>
      <c r="G90" s="2"/>
    </row>
    <row r="91" spans="1:7" s="3" customFormat="1" ht="12.75">
      <c r="A91" s="2"/>
      <c r="B91" s="15" t="s">
        <v>33</v>
      </c>
      <c r="C91" s="1" t="s">
        <v>28</v>
      </c>
      <c r="D91" s="23">
        <v>1</v>
      </c>
      <c r="E91" s="137">
        <v>0</v>
      </c>
      <c r="F91" s="13">
        <f>D91*E91</f>
        <v>0</v>
      </c>
      <c r="G91" s="2"/>
    </row>
    <row r="92" spans="1:7" s="3" customFormat="1" ht="25.5">
      <c r="A92" s="2"/>
      <c r="B92" s="1" t="s">
        <v>29</v>
      </c>
      <c r="C92" s="2"/>
      <c r="D92" s="25"/>
      <c r="E92" s="137"/>
      <c r="F92" s="13"/>
      <c r="G92" s="2"/>
    </row>
    <row r="93" spans="1:7" s="3" customFormat="1" ht="12.75">
      <c r="A93" s="2"/>
      <c r="B93" s="1"/>
      <c r="C93" s="2"/>
      <c r="D93" s="25"/>
      <c r="E93" s="137"/>
      <c r="F93" s="13"/>
      <c r="G93" s="2"/>
    </row>
    <row r="94" spans="1:7" s="3" customFormat="1" ht="12.75">
      <c r="A94" s="2"/>
      <c r="B94" s="32">
        <v>6.04</v>
      </c>
      <c r="C94" s="16"/>
      <c r="D94" s="78"/>
      <c r="E94" s="137"/>
      <c r="F94" s="79"/>
      <c r="G94" s="2"/>
    </row>
    <row r="95" spans="1:7" s="3" customFormat="1" ht="25.5">
      <c r="A95" s="2"/>
      <c r="B95" s="66" t="s">
        <v>73</v>
      </c>
      <c r="C95" s="75" t="s">
        <v>74</v>
      </c>
      <c r="D95" s="80">
        <v>2</v>
      </c>
      <c r="E95" s="137">
        <v>0</v>
      </c>
      <c r="F95" s="79">
        <f>D95*E95</f>
        <v>0</v>
      </c>
      <c r="G95" s="2"/>
    </row>
    <row r="96" spans="1:7" s="3" customFormat="1" ht="12.75">
      <c r="A96" s="2"/>
      <c r="B96" s="66"/>
      <c r="C96" s="75"/>
      <c r="D96" s="80"/>
      <c r="E96" s="137"/>
      <c r="F96" s="79"/>
      <c r="G96" s="2"/>
    </row>
    <row r="97" spans="1:7" s="3" customFormat="1" ht="12.75">
      <c r="A97" s="2"/>
      <c r="B97" s="66">
        <v>6.05</v>
      </c>
      <c r="C97" s="75"/>
      <c r="D97" s="80"/>
      <c r="E97" s="137"/>
      <c r="F97" s="79"/>
      <c r="G97" s="2"/>
    </row>
    <row r="98" spans="1:7" s="3" customFormat="1" ht="12.75">
      <c r="A98" s="2"/>
      <c r="B98" s="83" t="s">
        <v>75</v>
      </c>
      <c r="C98" s="75" t="s">
        <v>8</v>
      </c>
      <c r="D98" s="80">
        <v>78</v>
      </c>
      <c r="E98" s="137">
        <v>0</v>
      </c>
      <c r="F98" s="79">
        <f>D98*E98</f>
        <v>0</v>
      </c>
      <c r="G98" s="2"/>
    </row>
    <row r="99" spans="1:7" s="3" customFormat="1" ht="12.75">
      <c r="A99" s="2"/>
      <c r="B99" s="1"/>
      <c r="C99" s="2"/>
      <c r="D99" s="25"/>
      <c r="E99" s="137"/>
      <c r="F99" s="13"/>
      <c r="G99" s="2"/>
    </row>
    <row r="100" spans="1:7" s="3" customFormat="1" ht="12.75">
      <c r="A100" s="10" t="s">
        <v>31</v>
      </c>
      <c r="B100" s="7" t="s">
        <v>26</v>
      </c>
      <c r="C100" s="2"/>
      <c r="D100" s="25"/>
      <c r="E100" s="137"/>
      <c r="F100" s="13"/>
      <c r="G100" s="2"/>
    </row>
    <row r="101" spans="1:7" s="3" customFormat="1" ht="12.75">
      <c r="A101" s="2"/>
      <c r="B101" s="1"/>
      <c r="C101" s="2"/>
      <c r="D101" s="25"/>
      <c r="E101" s="137"/>
      <c r="F101" s="13"/>
      <c r="G101" s="2"/>
    </row>
    <row r="102" spans="1:7" s="3" customFormat="1" ht="12.75">
      <c r="A102" s="2"/>
      <c r="B102" s="15" t="s">
        <v>38</v>
      </c>
      <c r="C102" s="2" t="s">
        <v>28</v>
      </c>
      <c r="D102" s="23">
        <v>1</v>
      </c>
      <c r="E102" s="137">
        <f>SUM(F6:F98)</f>
        <v>0</v>
      </c>
      <c r="F102" s="13">
        <f>E102*10%</f>
        <v>0</v>
      </c>
      <c r="G102" s="2"/>
    </row>
    <row r="103" spans="1:7" s="3" customFormat="1" ht="25.5">
      <c r="A103" s="2"/>
      <c r="B103" s="1" t="s">
        <v>0</v>
      </c>
      <c r="C103" s="2"/>
      <c r="D103" s="25"/>
      <c r="E103" s="24"/>
      <c r="F103" s="13"/>
      <c r="G103" s="2"/>
    </row>
    <row r="104" spans="1:7" s="3" customFormat="1" ht="12.75">
      <c r="A104" s="2"/>
      <c r="B104" s="1"/>
      <c r="C104" s="2"/>
      <c r="D104" s="25"/>
      <c r="E104" s="24"/>
      <c r="F104" s="13"/>
      <c r="G104" s="2"/>
    </row>
    <row r="105" spans="1:6" s="3" customFormat="1" ht="12.75">
      <c r="A105" s="2"/>
      <c r="B105" s="7" t="s">
        <v>36</v>
      </c>
      <c r="C105" s="2"/>
      <c r="D105" s="25"/>
      <c r="E105" s="24"/>
      <c r="F105" s="14">
        <f>SUM(F5:F104)</f>
        <v>0</v>
      </c>
    </row>
    <row r="106" spans="4:5" s="3" customFormat="1" ht="12.75">
      <c r="D106" s="26"/>
      <c r="E106" s="26"/>
    </row>
    <row r="107" spans="1:5" s="3" customFormat="1" ht="12.75">
      <c r="A107" s="8"/>
      <c r="D107" s="26"/>
      <c r="E107" s="138" t="s">
        <v>195</v>
      </c>
    </row>
    <row r="108" spans="1:5" s="3" customFormat="1" ht="12.75">
      <c r="A108" s="4"/>
      <c r="B108" s="4"/>
      <c r="C108" s="8"/>
      <c r="D108" s="27"/>
      <c r="E108" s="26"/>
    </row>
    <row r="109" spans="1:5" s="3" customFormat="1" ht="12.75">
      <c r="A109" s="9"/>
      <c r="B109" s="4"/>
      <c r="C109" s="4"/>
      <c r="D109" s="27"/>
      <c r="E109" s="28" t="s">
        <v>196</v>
      </c>
    </row>
    <row r="110" spans="4:5" s="3" customFormat="1" ht="12.75">
      <c r="D110" s="26"/>
      <c r="E110" s="26"/>
    </row>
    <row r="111" spans="4:5" s="3" customFormat="1" ht="12.75">
      <c r="D111" s="26"/>
      <c r="E111" s="26"/>
    </row>
    <row r="112" spans="2:5" s="3" customFormat="1" ht="12.75">
      <c r="B112" s="12"/>
      <c r="D112" s="26"/>
      <c r="E112" s="26"/>
    </row>
    <row r="113" spans="4:5" s="3" customFormat="1" ht="12.75">
      <c r="D113" s="29"/>
      <c r="E113" s="26"/>
    </row>
    <row r="114" spans="4:5" s="3" customFormat="1" ht="12.75">
      <c r="D114" s="26"/>
      <c r="E114" s="26"/>
    </row>
    <row r="115" spans="4:5" s="3" customFormat="1" ht="12.75">
      <c r="D115" s="26"/>
      <c r="E115" s="26"/>
    </row>
    <row r="116" spans="4:5" s="3" customFormat="1" ht="12.75">
      <c r="D116" s="26"/>
      <c r="E116" s="26"/>
    </row>
    <row r="117" spans="4:5" s="3" customFormat="1" ht="12.75">
      <c r="D117" s="26"/>
      <c r="E117" s="26"/>
    </row>
    <row r="118" spans="4:5" s="3" customFormat="1" ht="12.75">
      <c r="D118" s="26"/>
      <c r="E118" s="26"/>
    </row>
    <row r="119" spans="4:5" s="3" customFormat="1" ht="12.75">
      <c r="D119" s="26"/>
      <c r="E119" s="26"/>
    </row>
    <row r="120" spans="4:5" s="3" customFormat="1" ht="12.75">
      <c r="D120" s="26"/>
      <c r="E120" s="26"/>
    </row>
    <row r="121" spans="4:5" s="3" customFormat="1" ht="12.75">
      <c r="D121" s="26"/>
      <c r="E121" s="26"/>
    </row>
    <row r="122" spans="4:5" s="3" customFormat="1" ht="12.75">
      <c r="D122" s="26"/>
      <c r="E122" s="26"/>
    </row>
    <row r="123" spans="1:61" s="26" customFormat="1" ht="12.75">
      <c r="A123" s="3"/>
      <c r="B123" s="3"/>
      <c r="C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spans="1:61" s="26" customFormat="1" ht="12.75">
      <c r="A124" s="3"/>
      <c r="B124" s="3"/>
      <c r="C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1:61" s="26" customFormat="1" ht="12.75">
      <c r="A125" s="3"/>
      <c r="B125" s="3"/>
      <c r="C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1:61" s="26" customFormat="1" ht="12.75">
      <c r="A126" s="3"/>
      <c r="B126" s="3"/>
      <c r="C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s="26" customFormat="1" ht="12.75">
      <c r="A127" s="3"/>
      <c r="B127" s="3"/>
      <c r="C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s="26" customFormat="1" ht="12.75">
      <c r="A128" s="3"/>
      <c r="B128" s="3"/>
      <c r="C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s="26" customFormat="1" ht="12.75">
      <c r="A129" s="3"/>
      <c r="B129" s="3"/>
      <c r="C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s="26" customFormat="1" ht="12.75">
      <c r="A130" s="3"/>
      <c r="B130" s="3"/>
      <c r="C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s="26" customFormat="1" ht="12.75">
      <c r="A131" s="3"/>
      <c r="B131" s="3"/>
      <c r="C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s="26" customFormat="1" ht="12.75">
      <c r="A132" s="3"/>
      <c r="B132" s="3"/>
      <c r="C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s="26" customFormat="1" ht="12.75">
      <c r="A133" s="3"/>
      <c r="B133" s="3"/>
      <c r="C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s="26" customFormat="1" ht="12.75">
      <c r="A134" s="3"/>
      <c r="B134" s="3"/>
      <c r="C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s="26" customFormat="1" ht="12.75">
      <c r="A135" s="3"/>
      <c r="B135" s="3"/>
      <c r="C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s="26" customFormat="1" ht="12.75">
      <c r="A136" s="3"/>
      <c r="B136" s="3"/>
      <c r="C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s="26" customFormat="1" ht="12.75">
      <c r="A137" s="3"/>
      <c r="B137" s="3"/>
      <c r="C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s="26" customFormat="1" ht="12.75">
      <c r="A138" s="3"/>
      <c r="B138" s="3"/>
      <c r="C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s="26" customFormat="1" ht="12.75">
      <c r="A139" s="3"/>
      <c r="B139" s="3"/>
      <c r="C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s="26" customFormat="1" ht="12.75">
      <c r="A140" s="3"/>
      <c r="B140" s="3"/>
      <c r="C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s="26" customFormat="1" ht="12.75">
      <c r="A141" s="3"/>
      <c r="B141" s="3"/>
      <c r="C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s="26" customFormat="1" ht="12.75">
      <c r="A142" s="3"/>
      <c r="B142" s="3"/>
      <c r="C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s="26" customFormat="1" ht="12.75">
      <c r="A143" s="3"/>
      <c r="B143" s="3"/>
      <c r="C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s="26" customFormat="1" ht="12.75">
      <c r="A144" s="3"/>
      <c r="B144" s="3"/>
      <c r="C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s="26" customFormat="1" ht="12.75">
      <c r="A145" s="3"/>
      <c r="B145" s="3"/>
      <c r="C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26" customFormat="1" ht="12.75">
      <c r="A146" s="3"/>
      <c r="B146" s="3"/>
      <c r="C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4" ht="12.75">
      <c r="A162" s="3"/>
      <c r="B162" s="3"/>
      <c r="C162" s="3"/>
      <c r="D162" s="26"/>
    </row>
  </sheetData>
  <sheetProtection/>
  <mergeCells count="1">
    <mergeCell ref="A1:F1"/>
  </mergeCells>
  <conditionalFormatting sqref="E6:E98">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BI171"/>
  <sheetViews>
    <sheetView view="pageBreakPreview" zoomScaleSheetLayoutView="100" zoomScalePageLayoutView="0" workbookViewId="0" topLeftCell="A88">
      <selection activeCell="A103" sqref="A103:IV105"/>
    </sheetView>
  </sheetViews>
  <sheetFormatPr defaultColWidth="34.421875" defaultRowHeight="12.75"/>
  <cols>
    <col min="1" max="1" width="8.421875" style="4" bestFit="1" customWidth="1"/>
    <col min="2" max="2" width="39.57421875" style="4" customWidth="1"/>
    <col min="3" max="3" width="5.8515625" style="4" customWidth="1"/>
    <col min="4" max="4" width="16.57421875" style="29" bestFit="1" customWidth="1"/>
    <col min="5" max="5" width="11.140625" style="26" customWidth="1"/>
    <col min="6" max="6" width="10.57421875" style="3" bestFit="1" customWidth="1"/>
    <col min="7" max="61" width="34.421875" style="3" customWidth="1"/>
    <col min="62" max="16384" width="34.421875" style="4" customWidth="1"/>
  </cols>
  <sheetData>
    <row r="1" spans="1:6" ht="15.75">
      <c r="A1" s="165" t="s">
        <v>97</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6</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55</v>
      </c>
      <c r="E9" s="137">
        <v>0</v>
      </c>
      <c r="F9" s="45">
        <f>D9*E9</f>
        <v>0</v>
      </c>
      <c r="G9" s="2"/>
    </row>
    <row r="10" spans="1:7" ht="25.5">
      <c r="A10" s="47"/>
      <c r="B10" s="21" t="s">
        <v>25</v>
      </c>
      <c r="C10" s="47"/>
      <c r="D10" s="43"/>
      <c r="E10" s="137"/>
      <c r="F10" s="45"/>
      <c r="G10" s="2"/>
    </row>
    <row r="11" spans="1:7" ht="12.75">
      <c r="A11" s="47"/>
      <c r="B11" s="21"/>
      <c r="C11" s="21"/>
      <c r="D11" s="43"/>
      <c r="E11" s="137"/>
      <c r="F11" s="45"/>
      <c r="G11" s="2"/>
    </row>
    <row r="12" spans="1:7" ht="12.75">
      <c r="A12" s="95" t="s">
        <v>22</v>
      </c>
      <c r="B12" s="96" t="s">
        <v>13</v>
      </c>
      <c r="C12" s="73"/>
      <c r="D12" s="49"/>
      <c r="E12" s="137"/>
      <c r="F12" s="67"/>
      <c r="G12" s="51"/>
    </row>
    <row r="13" spans="1:7" ht="12.75">
      <c r="A13" s="95"/>
      <c r="B13" s="96"/>
      <c r="C13" s="73"/>
      <c r="D13" s="49"/>
      <c r="E13" s="137"/>
      <c r="F13" s="67"/>
      <c r="G13" s="51"/>
    </row>
    <row r="14" spans="1:7" ht="12.75">
      <c r="A14" s="95"/>
      <c r="B14" s="88" t="s">
        <v>23</v>
      </c>
      <c r="C14" s="66" t="s">
        <v>9</v>
      </c>
      <c r="D14" s="49">
        <v>210</v>
      </c>
      <c r="E14" s="137">
        <v>0</v>
      </c>
      <c r="F14" s="67">
        <f>D14*E14</f>
        <v>0</v>
      </c>
      <c r="G14" s="51"/>
    </row>
    <row r="15" spans="1:7" ht="61.5" customHeight="1">
      <c r="A15" s="73"/>
      <c r="B15" s="66" t="s">
        <v>145</v>
      </c>
      <c r="C15" s="66"/>
      <c r="D15" s="49"/>
      <c r="E15" s="137"/>
      <c r="F15" s="67"/>
      <c r="G15" s="58"/>
    </row>
    <row r="16" spans="1:7" ht="12.75">
      <c r="A16" s="73"/>
      <c r="B16" s="66"/>
      <c r="C16" s="66"/>
      <c r="D16" s="49"/>
      <c r="E16" s="137"/>
      <c r="F16" s="67"/>
      <c r="G16" s="58"/>
    </row>
    <row r="17" spans="1:7" ht="12.75">
      <c r="A17" s="73"/>
      <c r="B17" s="88" t="s">
        <v>41</v>
      </c>
      <c r="C17" s="66"/>
      <c r="D17" s="49"/>
      <c r="E17" s="137"/>
      <c r="F17" s="67"/>
      <c r="G17" s="58"/>
    </row>
    <row r="18" spans="1:7" ht="38.25">
      <c r="A18" s="73"/>
      <c r="B18" s="66" t="s">
        <v>128</v>
      </c>
      <c r="C18" s="66" t="s">
        <v>8</v>
      </c>
      <c r="D18" s="49">
        <v>70</v>
      </c>
      <c r="E18" s="137">
        <v>0</v>
      </c>
      <c r="F18" s="67">
        <f>D18*E18</f>
        <v>0</v>
      </c>
      <c r="G18" s="58"/>
    </row>
    <row r="19" spans="1:7" ht="12.75">
      <c r="A19" s="73"/>
      <c r="B19" s="66"/>
      <c r="C19" s="66"/>
      <c r="D19" s="49"/>
      <c r="E19" s="137"/>
      <c r="F19" s="67"/>
      <c r="G19" s="51"/>
    </row>
    <row r="20" spans="1:7" ht="15">
      <c r="A20" s="73"/>
      <c r="B20" s="88" t="s">
        <v>55</v>
      </c>
      <c r="C20" s="66" t="s">
        <v>9</v>
      </c>
      <c r="D20" s="49">
        <v>15</v>
      </c>
      <c r="E20" s="137">
        <v>0</v>
      </c>
      <c r="F20" s="67">
        <f>D20*E20</f>
        <v>0</v>
      </c>
      <c r="G20" s="97"/>
    </row>
    <row r="21" spans="1:7" ht="51.75">
      <c r="A21" s="73"/>
      <c r="B21" s="66" t="s">
        <v>53</v>
      </c>
      <c r="C21" s="66"/>
      <c r="D21" s="49"/>
      <c r="E21" s="137"/>
      <c r="F21" s="67"/>
      <c r="G21" s="97" t="s">
        <v>54</v>
      </c>
    </row>
    <row r="22" spans="1:7" ht="12.75">
      <c r="A22" s="73"/>
      <c r="B22" s="66"/>
      <c r="C22" s="66"/>
      <c r="D22" s="49"/>
      <c r="E22" s="137"/>
      <c r="F22" s="67"/>
      <c r="G22" s="51"/>
    </row>
    <row r="23" spans="1:7" ht="12.75">
      <c r="A23" s="73"/>
      <c r="B23" s="64" t="s">
        <v>140</v>
      </c>
      <c r="C23" s="66" t="s">
        <v>4</v>
      </c>
      <c r="D23" s="49">
        <v>112</v>
      </c>
      <c r="E23" s="137">
        <v>0</v>
      </c>
      <c r="F23" s="67">
        <f>D23*E23</f>
        <v>0</v>
      </c>
      <c r="G23" s="51"/>
    </row>
    <row r="24" spans="1:7" ht="38.25">
      <c r="A24" s="73"/>
      <c r="B24" s="66" t="s">
        <v>17</v>
      </c>
      <c r="C24" s="73"/>
      <c r="D24" s="49"/>
      <c r="E24" s="137"/>
      <c r="F24" s="67"/>
      <c r="G24" s="51"/>
    </row>
    <row r="25" spans="1:10" ht="12.75">
      <c r="A25" s="73"/>
      <c r="B25" s="66"/>
      <c r="C25" s="66"/>
      <c r="D25" s="49"/>
      <c r="E25" s="137"/>
      <c r="F25" s="67"/>
      <c r="G25" s="51"/>
      <c r="I25" s="31"/>
      <c r="J25" s="31"/>
    </row>
    <row r="26" spans="1:10" ht="12.75">
      <c r="A26" s="73"/>
      <c r="B26" s="88" t="s">
        <v>142</v>
      </c>
      <c r="C26" s="66" t="s">
        <v>9</v>
      </c>
      <c r="D26" s="49">
        <v>60</v>
      </c>
      <c r="E26" s="137">
        <v>0</v>
      </c>
      <c r="F26" s="67">
        <f>D26*E26</f>
        <v>0</v>
      </c>
      <c r="G26" s="51"/>
      <c r="I26" s="31"/>
      <c r="J26" s="31"/>
    </row>
    <row r="27" spans="1:10" ht="76.5">
      <c r="A27" s="73"/>
      <c r="B27" s="66" t="s">
        <v>56</v>
      </c>
      <c r="C27" s="66"/>
      <c r="D27" s="49"/>
      <c r="E27" s="137"/>
      <c r="F27" s="67"/>
      <c r="G27" s="51"/>
      <c r="I27" s="31"/>
      <c r="J27" s="31"/>
    </row>
    <row r="28" spans="1:10" ht="12.75">
      <c r="A28" s="73"/>
      <c r="B28" s="66"/>
      <c r="C28" s="66"/>
      <c r="D28" s="49"/>
      <c r="E28" s="137"/>
      <c r="F28" s="67"/>
      <c r="G28" s="51"/>
      <c r="I28" s="31"/>
      <c r="J28" s="31"/>
    </row>
    <row r="29" spans="1:10" ht="12.75">
      <c r="A29" s="73"/>
      <c r="B29" s="88" t="s">
        <v>37</v>
      </c>
      <c r="C29" s="66" t="s">
        <v>9</v>
      </c>
      <c r="D29" s="49">
        <v>2</v>
      </c>
      <c r="E29" s="137">
        <v>0</v>
      </c>
      <c r="F29" s="67">
        <f>E29*D29</f>
        <v>0</v>
      </c>
      <c r="G29" s="51"/>
      <c r="I29" s="31"/>
      <c r="J29" s="31"/>
    </row>
    <row r="30" spans="1:10" ht="127.5">
      <c r="A30" s="73"/>
      <c r="B30" s="66" t="s">
        <v>136</v>
      </c>
      <c r="C30" s="66"/>
      <c r="D30" s="49"/>
      <c r="E30" s="137"/>
      <c r="F30" s="67"/>
      <c r="G30" s="51"/>
      <c r="I30" s="31"/>
      <c r="J30" s="31"/>
    </row>
    <row r="31" spans="1:10" ht="12.75">
      <c r="A31" s="73"/>
      <c r="B31" s="66"/>
      <c r="C31" s="66"/>
      <c r="D31" s="49"/>
      <c r="E31" s="137"/>
      <c r="F31" s="67"/>
      <c r="G31" s="51"/>
      <c r="I31" s="31"/>
      <c r="J31" s="31"/>
    </row>
    <row r="32" spans="1:7" ht="12.75">
      <c r="A32" s="73"/>
      <c r="B32" s="64" t="s">
        <v>57</v>
      </c>
      <c r="C32" s="66" t="s">
        <v>9</v>
      </c>
      <c r="D32" s="49">
        <v>125</v>
      </c>
      <c r="E32" s="137">
        <v>0</v>
      </c>
      <c r="F32" s="67">
        <f>D32*E32</f>
        <v>0</v>
      </c>
      <c r="G32" s="51"/>
    </row>
    <row r="33" spans="1:10" ht="114.75">
      <c r="A33" s="73"/>
      <c r="B33" s="66" t="s">
        <v>30</v>
      </c>
      <c r="C33" s="66"/>
      <c r="D33" s="49"/>
      <c r="E33" s="137"/>
      <c r="F33" s="67"/>
      <c r="G33" s="51"/>
      <c r="I33" s="31"/>
      <c r="J33" s="31"/>
    </row>
    <row r="34" spans="1:7" ht="12.75">
      <c r="A34" s="73"/>
      <c r="B34" s="66"/>
      <c r="C34" s="66"/>
      <c r="D34" s="49"/>
      <c r="E34" s="137"/>
      <c r="F34" s="67"/>
      <c r="G34" s="51"/>
    </row>
    <row r="35" spans="1:7" ht="12.75">
      <c r="A35" s="73"/>
      <c r="B35" s="64" t="s">
        <v>129</v>
      </c>
      <c r="C35" s="66" t="s">
        <v>9</v>
      </c>
      <c r="D35" s="49">
        <v>210</v>
      </c>
      <c r="E35" s="137">
        <v>0</v>
      </c>
      <c r="F35" s="67">
        <f>D35*E35</f>
        <v>0</v>
      </c>
      <c r="G35" s="51"/>
    </row>
    <row r="36" spans="1:7" ht="51">
      <c r="A36" s="73"/>
      <c r="B36" s="66" t="s">
        <v>130</v>
      </c>
      <c r="C36" s="73"/>
      <c r="D36" s="49"/>
      <c r="E36" s="137"/>
      <c r="F36" s="67"/>
      <c r="G36" s="51"/>
    </row>
    <row r="37" spans="1:7" ht="12.75">
      <c r="A37" s="38"/>
      <c r="B37" s="66"/>
      <c r="C37" s="73"/>
      <c r="D37" s="49"/>
      <c r="E37" s="137"/>
      <c r="F37" s="67"/>
      <c r="G37" s="2"/>
    </row>
    <row r="38" spans="1:7" ht="25.5">
      <c r="A38" s="38"/>
      <c r="B38" s="64" t="s">
        <v>131</v>
      </c>
      <c r="C38" s="66" t="s">
        <v>132</v>
      </c>
      <c r="D38" s="49">
        <v>1</v>
      </c>
      <c r="E38" s="137">
        <v>0</v>
      </c>
      <c r="F38" s="67">
        <f>D38*E38</f>
        <v>0</v>
      </c>
      <c r="G38" s="2"/>
    </row>
    <row r="39" spans="1:7" ht="12.75">
      <c r="A39" s="38"/>
      <c r="B39" s="66" t="s">
        <v>133</v>
      </c>
      <c r="C39" s="73"/>
      <c r="D39" s="49"/>
      <c r="E39" s="137"/>
      <c r="F39" s="67"/>
      <c r="G39" s="2"/>
    </row>
    <row r="40" spans="1:7" ht="12.75">
      <c r="A40" s="38"/>
      <c r="B40" s="66"/>
      <c r="C40" s="73"/>
      <c r="D40" s="49"/>
      <c r="E40" s="137"/>
      <c r="F40" s="67"/>
      <c r="G40" s="2"/>
    </row>
    <row r="41" spans="1:7" ht="12.75">
      <c r="A41" s="38"/>
      <c r="B41" s="64" t="s">
        <v>134</v>
      </c>
      <c r="C41" s="66" t="s">
        <v>8</v>
      </c>
      <c r="D41" s="49">
        <v>70</v>
      </c>
      <c r="E41" s="137">
        <v>0</v>
      </c>
      <c r="F41" s="67">
        <f>D41*E41</f>
        <v>0</v>
      </c>
      <c r="G41" s="2"/>
    </row>
    <row r="42" spans="1:7" ht="63.75">
      <c r="A42" s="38"/>
      <c r="B42" s="89" t="s">
        <v>135</v>
      </c>
      <c r="C42" s="66"/>
      <c r="D42" s="90"/>
      <c r="E42" s="137"/>
      <c r="F42" s="67"/>
      <c r="G42" s="2"/>
    </row>
    <row r="43" spans="1:7" ht="12.75">
      <c r="A43" s="38"/>
      <c r="B43" s="63"/>
      <c r="C43" s="63"/>
      <c r="D43" s="61"/>
      <c r="E43" s="137"/>
      <c r="F43" s="62"/>
      <c r="G43" s="2"/>
    </row>
    <row r="44" spans="1:7" ht="12.75">
      <c r="A44" s="40" t="s">
        <v>24</v>
      </c>
      <c r="B44" s="41" t="s">
        <v>14</v>
      </c>
      <c r="C44" s="37"/>
      <c r="D44" s="35"/>
      <c r="E44" s="137"/>
      <c r="F44" s="36"/>
      <c r="G44" s="2"/>
    </row>
    <row r="45" spans="1:7" ht="12.75">
      <c r="A45" s="33"/>
      <c r="B45" s="34"/>
      <c r="C45" s="37"/>
      <c r="D45" s="35"/>
      <c r="E45" s="137"/>
      <c r="F45" s="36"/>
      <c r="G45" s="2"/>
    </row>
    <row r="46" spans="1:7" ht="12.75">
      <c r="A46" s="59"/>
      <c r="B46" s="64" t="s">
        <v>58</v>
      </c>
      <c r="C46" s="66"/>
      <c r="D46" s="49"/>
      <c r="E46" s="137"/>
      <c r="F46" s="67"/>
      <c r="G46" s="51"/>
    </row>
    <row r="47" spans="1:7" ht="63.75">
      <c r="A47" s="59"/>
      <c r="B47" s="65" t="s">
        <v>79</v>
      </c>
      <c r="C47" s="66"/>
      <c r="D47" s="49"/>
      <c r="E47" s="137"/>
      <c r="F47" s="67"/>
      <c r="G47" s="58" t="s">
        <v>144</v>
      </c>
    </row>
    <row r="48" spans="1:7" ht="12.75">
      <c r="A48" s="59"/>
      <c r="B48" s="65" t="s">
        <v>50</v>
      </c>
      <c r="C48" s="66" t="s">
        <v>8</v>
      </c>
      <c r="D48" s="49">
        <v>15</v>
      </c>
      <c r="E48" s="137">
        <v>0</v>
      </c>
      <c r="F48" s="67">
        <f>D48*E48</f>
        <v>0</v>
      </c>
      <c r="G48" s="58" t="s">
        <v>49</v>
      </c>
    </row>
    <row r="49" spans="1:7" ht="12.75">
      <c r="A49" s="59"/>
      <c r="B49" s="65" t="s">
        <v>44</v>
      </c>
      <c r="C49" s="66" t="s">
        <v>8</v>
      </c>
      <c r="D49" s="49">
        <v>45</v>
      </c>
      <c r="E49" s="137">
        <v>0</v>
      </c>
      <c r="F49" s="67">
        <f>D49*E49</f>
        <v>0</v>
      </c>
      <c r="G49" s="58"/>
    </row>
    <row r="50" spans="1:7" ht="12.75">
      <c r="A50" s="59"/>
      <c r="B50" s="71" t="s">
        <v>45</v>
      </c>
      <c r="C50" s="66" t="s">
        <v>8</v>
      </c>
      <c r="D50" s="49">
        <v>10</v>
      </c>
      <c r="E50" s="137">
        <v>0</v>
      </c>
      <c r="F50" s="67">
        <f>D50*E50</f>
        <v>0</v>
      </c>
      <c r="G50" s="58"/>
    </row>
    <row r="51" spans="1:7" ht="12.75">
      <c r="A51" s="59"/>
      <c r="B51" s="71"/>
      <c r="C51" s="66"/>
      <c r="D51" s="49"/>
      <c r="E51" s="137"/>
      <c r="F51" s="67"/>
      <c r="G51" s="58"/>
    </row>
    <row r="52" spans="1:7" ht="12.75">
      <c r="A52" s="59"/>
      <c r="B52" s="64" t="s">
        <v>91</v>
      </c>
      <c r="C52" s="76"/>
      <c r="D52" s="69"/>
      <c r="E52" s="137"/>
      <c r="F52" s="77"/>
      <c r="G52" s="58"/>
    </row>
    <row r="53" spans="1:7" ht="25.5">
      <c r="A53" s="59"/>
      <c r="B53" s="66" t="s">
        <v>72</v>
      </c>
      <c r="C53" s="66" t="s">
        <v>8</v>
      </c>
      <c r="D53" s="49">
        <v>15</v>
      </c>
      <c r="E53" s="137">
        <v>0</v>
      </c>
      <c r="F53" s="67">
        <f>D53*E53</f>
        <v>0</v>
      </c>
      <c r="G53" s="58"/>
    </row>
    <row r="54" spans="1:7" ht="12.75">
      <c r="A54" s="59"/>
      <c r="B54" s="71"/>
      <c r="C54" s="66"/>
      <c r="D54" s="49"/>
      <c r="E54" s="137"/>
      <c r="F54" s="67"/>
      <c r="G54" s="58"/>
    </row>
    <row r="55" spans="1:61" s="39" customFormat="1" ht="12.75">
      <c r="A55" s="51"/>
      <c r="B55" s="64" t="s">
        <v>60</v>
      </c>
      <c r="C55" s="1" t="s">
        <v>11</v>
      </c>
      <c r="D55" s="23">
        <v>2</v>
      </c>
      <c r="E55" s="137">
        <v>0</v>
      </c>
      <c r="F55" s="50">
        <f>D55*E55</f>
        <v>0</v>
      </c>
      <c r="G55" s="51"/>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s="39" customFormat="1" ht="51">
      <c r="A56" s="51"/>
      <c r="B56" s="32" t="s">
        <v>61</v>
      </c>
      <c r="C56" s="1"/>
      <c r="D56" s="23"/>
      <c r="E56" s="137"/>
      <c r="F56" s="50"/>
      <c r="G56" s="69"/>
      <c r="H56" s="53"/>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s="39" customFormat="1" ht="12.75">
      <c r="A57" s="51"/>
      <c r="B57" s="32"/>
      <c r="C57" s="1"/>
      <c r="D57" s="23"/>
      <c r="E57" s="137"/>
      <c r="F57" s="50"/>
      <c r="G57" s="69"/>
      <c r="H57" s="53"/>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s="39" customFormat="1" ht="12.75">
      <c r="A58" s="51"/>
      <c r="B58" s="64" t="s">
        <v>63</v>
      </c>
      <c r="C58" s="66" t="s">
        <v>11</v>
      </c>
      <c r="D58" s="49">
        <v>1</v>
      </c>
      <c r="E58" s="137">
        <v>0</v>
      </c>
      <c r="F58" s="67">
        <f>D58*E58</f>
        <v>0</v>
      </c>
      <c r="G58" s="103"/>
      <c r="H58" s="53"/>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s="39" customFormat="1" ht="63.75">
      <c r="A59" s="51"/>
      <c r="B59" s="66" t="s">
        <v>161</v>
      </c>
      <c r="C59" s="66"/>
      <c r="D59" s="49"/>
      <c r="E59" s="137"/>
      <c r="F59" s="67"/>
      <c r="G59" s="103" t="s">
        <v>162</v>
      </c>
      <c r="H59" s="53"/>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s="39" customFormat="1" ht="12.75">
      <c r="A60" s="51"/>
      <c r="B60" s="32"/>
      <c r="C60" s="1"/>
      <c r="D60" s="23"/>
      <c r="E60" s="137"/>
      <c r="F60" s="50"/>
      <c r="G60" s="69"/>
      <c r="H60" s="53"/>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s="39" customFormat="1" ht="12.75">
      <c r="A61" s="51"/>
      <c r="B61" s="15" t="s">
        <v>85</v>
      </c>
      <c r="C61" s="1" t="s">
        <v>11</v>
      </c>
      <c r="D61" s="23">
        <v>3</v>
      </c>
      <c r="E61" s="137">
        <v>0</v>
      </c>
      <c r="F61" s="50">
        <f>D61*E61</f>
        <v>0</v>
      </c>
      <c r="G61" s="51"/>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61" s="39" customFormat="1" ht="38.25">
      <c r="A62" s="51"/>
      <c r="B62" s="32" t="s">
        <v>39</v>
      </c>
      <c r="C62" s="1"/>
      <c r="D62" s="23"/>
      <c r="E62" s="137"/>
      <c r="F62" s="50"/>
      <c r="G62" s="58" t="s">
        <v>62</v>
      </c>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row>
    <row r="63" spans="1:7" ht="12.75">
      <c r="A63" s="19"/>
      <c r="B63" s="18"/>
      <c r="C63" s="18"/>
      <c r="D63" s="22"/>
      <c r="E63" s="137"/>
      <c r="F63" s="17"/>
      <c r="G63" s="2"/>
    </row>
    <row r="64" spans="1:9" s="3" customFormat="1" ht="12.75">
      <c r="A64" s="54"/>
      <c r="B64" s="15" t="s">
        <v>92</v>
      </c>
      <c r="C64" s="20" t="s">
        <v>11</v>
      </c>
      <c r="D64" s="23">
        <v>3</v>
      </c>
      <c r="E64" s="137">
        <v>0</v>
      </c>
      <c r="F64" s="17">
        <f>ROUND(D64*E64,2)</f>
        <v>0</v>
      </c>
      <c r="G64" s="2"/>
      <c r="I64" s="30"/>
    </row>
    <row r="65" spans="1:9" s="3" customFormat="1" ht="38.25">
      <c r="A65" s="54"/>
      <c r="B65" s="18" t="s">
        <v>42</v>
      </c>
      <c r="C65" s="57"/>
      <c r="D65" s="54"/>
      <c r="E65" s="137"/>
      <c r="F65" s="55"/>
      <c r="G65" s="58" t="s">
        <v>64</v>
      </c>
      <c r="I65" s="30"/>
    </row>
    <row r="66" spans="1:9" s="3" customFormat="1" ht="12.75">
      <c r="A66" s="54"/>
      <c r="B66" s="57"/>
      <c r="C66" s="57"/>
      <c r="D66" s="54"/>
      <c r="E66" s="137"/>
      <c r="F66" s="55"/>
      <c r="G66" s="56"/>
      <c r="I66" s="30"/>
    </row>
    <row r="67" spans="1:9" s="3" customFormat="1" ht="12.75">
      <c r="A67" s="54"/>
      <c r="B67" s="15" t="s">
        <v>120</v>
      </c>
      <c r="C67" s="57"/>
      <c r="D67" s="54"/>
      <c r="E67" s="137"/>
      <c r="F67" s="55"/>
      <c r="G67" s="56"/>
      <c r="I67" s="30"/>
    </row>
    <row r="68" spans="1:9" s="3" customFormat="1" ht="25.5">
      <c r="A68" s="54"/>
      <c r="B68" s="20" t="s">
        <v>65</v>
      </c>
      <c r="C68" s="20" t="s">
        <v>11</v>
      </c>
      <c r="D68" s="23">
        <v>3</v>
      </c>
      <c r="E68" s="137">
        <v>0</v>
      </c>
      <c r="F68" s="17">
        <f>ROUND(D68*E68,2)</f>
        <v>0</v>
      </c>
      <c r="G68" s="2"/>
      <c r="I68" s="30"/>
    </row>
    <row r="69" spans="1:9" s="3" customFormat="1" ht="12.75">
      <c r="A69" s="54"/>
      <c r="B69" s="18"/>
      <c r="C69" s="20"/>
      <c r="D69" s="23"/>
      <c r="E69" s="137"/>
      <c r="F69" s="17"/>
      <c r="G69" s="2"/>
      <c r="I69" s="30"/>
    </row>
    <row r="70" spans="1:9" s="3" customFormat="1" ht="12.75">
      <c r="A70" s="54"/>
      <c r="B70" s="15" t="s">
        <v>121</v>
      </c>
      <c r="C70" s="20"/>
      <c r="D70" s="69"/>
      <c r="E70" s="137"/>
      <c r="F70" s="74"/>
      <c r="G70" s="16"/>
      <c r="I70" s="30"/>
    </row>
    <row r="71" spans="1:9" s="3" customFormat="1" ht="38.25">
      <c r="A71" s="2"/>
      <c r="B71" s="66" t="s">
        <v>115</v>
      </c>
      <c r="C71" s="66" t="s">
        <v>11</v>
      </c>
      <c r="D71" s="49">
        <v>2</v>
      </c>
      <c r="E71" s="137">
        <v>0</v>
      </c>
      <c r="F71" s="67">
        <f>ROUND(D71*E71,2)</f>
        <v>0</v>
      </c>
      <c r="G71" s="73" t="s">
        <v>67</v>
      </c>
      <c r="I71" s="30"/>
    </row>
    <row r="72" spans="1:9" s="3" customFormat="1" ht="12.75">
      <c r="A72" s="2"/>
      <c r="B72" s="66"/>
      <c r="C72" s="66"/>
      <c r="D72" s="49"/>
      <c r="E72" s="137"/>
      <c r="F72" s="67"/>
      <c r="G72" s="73"/>
      <c r="I72" s="30"/>
    </row>
    <row r="73" spans="1:9" s="3" customFormat="1" ht="12.75">
      <c r="A73" s="2"/>
      <c r="B73" s="15" t="s">
        <v>70</v>
      </c>
      <c r="C73" s="66"/>
      <c r="D73" s="49"/>
      <c r="E73" s="137"/>
      <c r="F73" s="67"/>
      <c r="G73" s="73"/>
      <c r="I73" s="30"/>
    </row>
    <row r="74" spans="1:9" s="3" customFormat="1" ht="38.25">
      <c r="A74" s="2"/>
      <c r="B74" s="66" t="s">
        <v>116</v>
      </c>
      <c r="C74" s="66" t="s">
        <v>11</v>
      </c>
      <c r="D74" s="49">
        <v>1</v>
      </c>
      <c r="E74" s="137">
        <v>0</v>
      </c>
      <c r="F74" s="67">
        <f>ROUND(D74*E74,2)</f>
        <v>0</v>
      </c>
      <c r="G74" s="73" t="s">
        <v>67</v>
      </c>
      <c r="I74" s="30"/>
    </row>
    <row r="75" spans="1:9" s="3" customFormat="1" ht="12.75">
      <c r="A75" s="2"/>
      <c r="B75" s="18"/>
      <c r="C75" s="20"/>
      <c r="D75" s="23"/>
      <c r="E75" s="137"/>
      <c r="F75" s="17"/>
      <c r="G75" s="2"/>
      <c r="I75" s="30"/>
    </row>
    <row r="76" spans="1:9" s="3" customFormat="1" ht="12.75">
      <c r="A76" s="51"/>
      <c r="B76" s="15" t="s">
        <v>71</v>
      </c>
      <c r="C76" s="32" t="s">
        <v>11</v>
      </c>
      <c r="D76" s="23">
        <v>4</v>
      </c>
      <c r="E76" s="137">
        <v>0</v>
      </c>
      <c r="F76" s="77">
        <f>D76*E76</f>
        <v>0</v>
      </c>
      <c r="G76" s="51"/>
      <c r="I76" s="30"/>
    </row>
    <row r="77" spans="1:9" s="3" customFormat="1" ht="51">
      <c r="A77" s="51"/>
      <c r="B77" s="66" t="s">
        <v>105</v>
      </c>
      <c r="C77" s="32"/>
      <c r="D77" s="23"/>
      <c r="E77" s="137"/>
      <c r="F77" s="77"/>
      <c r="G77" s="51"/>
      <c r="I77" s="30"/>
    </row>
    <row r="78" spans="1:9" s="3" customFormat="1" ht="12.75">
      <c r="A78" s="51"/>
      <c r="B78" s="1"/>
      <c r="C78" s="32"/>
      <c r="D78" s="23"/>
      <c r="E78" s="137"/>
      <c r="F78" s="50"/>
      <c r="G78" s="51"/>
      <c r="I78" s="30"/>
    </row>
    <row r="79" spans="1:9" s="3" customFormat="1" ht="12.75">
      <c r="A79" s="51"/>
      <c r="B79" s="15" t="s">
        <v>32</v>
      </c>
      <c r="C79" s="32" t="s">
        <v>11</v>
      </c>
      <c r="D79" s="23">
        <v>1</v>
      </c>
      <c r="E79" s="137">
        <v>0</v>
      </c>
      <c r="F79" s="77">
        <f>D79*E79</f>
        <v>0</v>
      </c>
      <c r="G79" s="51"/>
      <c r="I79" s="30"/>
    </row>
    <row r="80" spans="1:9" s="3" customFormat="1" ht="51">
      <c r="A80" s="51"/>
      <c r="B80" s="66" t="s">
        <v>108</v>
      </c>
      <c r="C80" s="32"/>
      <c r="D80" s="23"/>
      <c r="E80" s="137"/>
      <c r="F80" s="77"/>
      <c r="G80" s="51"/>
      <c r="I80" s="30"/>
    </row>
    <row r="81" spans="1:9" s="3" customFormat="1" ht="12.75">
      <c r="A81" s="51"/>
      <c r="B81" s="66"/>
      <c r="C81" s="32"/>
      <c r="D81" s="23"/>
      <c r="E81" s="137"/>
      <c r="F81" s="77"/>
      <c r="G81" s="51"/>
      <c r="I81" s="30"/>
    </row>
    <row r="82" spans="1:9" s="3" customFormat="1" ht="12.75">
      <c r="A82" s="51"/>
      <c r="B82" s="15" t="s">
        <v>93</v>
      </c>
      <c r="C82" s="32" t="s">
        <v>11</v>
      </c>
      <c r="D82" s="23">
        <v>1</v>
      </c>
      <c r="E82" s="137">
        <v>0</v>
      </c>
      <c r="F82" s="77">
        <f>D82*E82</f>
        <v>0</v>
      </c>
      <c r="G82" s="51"/>
      <c r="I82" s="30"/>
    </row>
    <row r="83" spans="1:9" s="3" customFormat="1" ht="51">
      <c r="A83" s="51"/>
      <c r="B83" s="66" t="s">
        <v>107</v>
      </c>
      <c r="C83" s="32"/>
      <c r="D83" s="23"/>
      <c r="E83" s="137"/>
      <c r="F83" s="77"/>
      <c r="G83" s="51"/>
      <c r="I83" s="30"/>
    </row>
    <row r="84" spans="1:9" s="3" customFormat="1" ht="12.75">
      <c r="A84" s="51"/>
      <c r="B84" s="66"/>
      <c r="C84" s="32"/>
      <c r="D84" s="23"/>
      <c r="E84" s="137"/>
      <c r="F84" s="77"/>
      <c r="G84" s="51"/>
      <c r="I84" s="30"/>
    </row>
    <row r="85" spans="1:9" s="3" customFormat="1" ht="12.75">
      <c r="A85" s="51"/>
      <c r="B85" s="66">
        <v>3.13</v>
      </c>
      <c r="C85" s="66"/>
      <c r="D85" s="49"/>
      <c r="E85" s="137"/>
      <c r="F85" s="79"/>
      <c r="G85" s="51"/>
      <c r="I85" s="30"/>
    </row>
    <row r="86" spans="1:9" s="3" customFormat="1" ht="51">
      <c r="A86" s="51"/>
      <c r="B86" s="107" t="s">
        <v>148</v>
      </c>
      <c r="C86" s="106"/>
      <c r="D86" s="108"/>
      <c r="E86" s="137"/>
      <c r="F86" s="79"/>
      <c r="G86" s="51"/>
      <c r="I86" s="30"/>
    </row>
    <row r="87" spans="1:9" s="3" customFormat="1" ht="12.75">
      <c r="A87" s="51"/>
      <c r="B87" s="107" t="s">
        <v>151</v>
      </c>
      <c r="C87" s="106" t="s">
        <v>11</v>
      </c>
      <c r="D87" s="108">
        <v>1</v>
      </c>
      <c r="E87" s="137">
        <v>0</v>
      </c>
      <c r="F87" s="79">
        <f>D87*E87</f>
        <v>0</v>
      </c>
      <c r="G87" s="51"/>
      <c r="I87" s="30"/>
    </row>
    <row r="88" spans="1:9" s="3" customFormat="1" ht="12.75">
      <c r="A88" s="2"/>
      <c r="B88" s="18"/>
      <c r="C88" s="20"/>
      <c r="D88" s="23"/>
      <c r="E88" s="137"/>
      <c r="F88" s="17"/>
      <c r="G88" s="2"/>
      <c r="I88" s="30"/>
    </row>
    <row r="89" spans="1:7" ht="12.75">
      <c r="A89" s="19"/>
      <c r="B89" s="15" t="s">
        <v>111</v>
      </c>
      <c r="C89" s="1" t="s">
        <v>8</v>
      </c>
      <c r="D89" s="23">
        <v>70</v>
      </c>
      <c r="E89" s="137">
        <v>0</v>
      </c>
      <c r="F89" s="50">
        <f>ROUND(D89*E89,2)</f>
        <v>0</v>
      </c>
      <c r="G89" s="51"/>
    </row>
    <row r="90" spans="1:7" ht="63.75">
      <c r="A90" s="19"/>
      <c r="B90" s="32" t="s">
        <v>69</v>
      </c>
      <c r="C90" s="1"/>
      <c r="D90" s="23"/>
      <c r="E90" s="137"/>
      <c r="F90" s="50"/>
      <c r="G90" s="51"/>
    </row>
    <row r="91" spans="1:7" ht="12.75">
      <c r="A91" s="19"/>
      <c r="B91" s="1"/>
      <c r="C91" s="1"/>
      <c r="D91" s="23"/>
      <c r="E91" s="137"/>
      <c r="F91" s="39"/>
      <c r="G91" s="51"/>
    </row>
    <row r="92" spans="1:7" ht="12.75">
      <c r="A92" s="19"/>
      <c r="B92" s="15" t="s">
        <v>112</v>
      </c>
      <c r="C92" s="1" t="s">
        <v>11</v>
      </c>
      <c r="D92" s="23">
        <v>6</v>
      </c>
      <c r="E92" s="137">
        <v>0</v>
      </c>
      <c r="F92" s="50">
        <f>D92*E92</f>
        <v>0</v>
      </c>
      <c r="G92" s="51"/>
    </row>
    <row r="93" spans="1:7" ht="51">
      <c r="A93" s="19"/>
      <c r="B93" s="32" t="s">
        <v>143</v>
      </c>
      <c r="C93" s="1"/>
      <c r="D93" s="23"/>
      <c r="E93" s="137"/>
      <c r="F93" s="50"/>
      <c r="G93" s="51"/>
    </row>
    <row r="94" spans="1:7" ht="12.75">
      <c r="A94" s="2"/>
      <c r="B94" s="1"/>
      <c r="C94" s="11"/>
      <c r="D94" s="23"/>
      <c r="E94" s="137"/>
      <c r="F94" s="13"/>
      <c r="G94" s="2"/>
    </row>
    <row r="95" spans="1:7" ht="12.75">
      <c r="A95" s="10" t="s">
        <v>27</v>
      </c>
      <c r="B95" s="7" t="s">
        <v>15</v>
      </c>
      <c r="C95" s="11"/>
      <c r="D95" s="23"/>
      <c r="E95" s="137"/>
      <c r="F95" s="13"/>
      <c r="G95" s="2"/>
    </row>
    <row r="96" spans="1:7" ht="12.75">
      <c r="A96" s="2"/>
      <c r="B96" s="1"/>
      <c r="C96" s="11"/>
      <c r="D96" s="23"/>
      <c r="E96" s="137"/>
      <c r="G96" s="2"/>
    </row>
    <row r="97" spans="1:7" s="3" customFormat="1" ht="12.75">
      <c r="A97" s="2"/>
      <c r="B97" s="15" t="s">
        <v>34</v>
      </c>
      <c r="C97" s="1" t="s">
        <v>16</v>
      </c>
      <c r="D97" s="23">
        <v>5</v>
      </c>
      <c r="E97" s="137">
        <v>0</v>
      </c>
      <c r="F97" s="13">
        <f>D97*E97</f>
        <v>0</v>
      </c>
      <c r="G97" s="2"/>
    </row>
    <row r="98" spans="1:7" s="3" customFormat="1" ht="12.75">
      <c r="A98" s="2"/>
      <c r="B98" s="1" t="s">
        <v>18</v>
      </c>
      <c r="C98" s="2"/>
      <c r="D98" s="23"/>
      <c r="E98" s="137"/>
      <c r="F98" s="13"/>
      <c r="G98" s="2"/>
    </row>
    <row r="99" spans="1:7" s="3" customFormat="1" ht="12.75">
      <c r="A99" s="2"/>
      <c r="B99" s="1"/>
      <c r="C99" s="2"/>
      <c r="D99" s="23"/>
      <c r="E99" s="137"/>
      <c r="F99" s="13"/>
      <c r="G99" s="2"/>
    </row>
    <row r="100" spans="1:7" s="3" customFormat="1" ht="12.75">
      <c r="A100" s="2"/>
      <c r="B100" s="15" t="s">
        <v>33</v>
      </c>
      <c r="C100" s="1" t="s">
        <v>28</v>
      </c>
      <c r="D100" s="23">
        <v>1</v>
      </c>
      <c r="E100" s="137">
        <v>0</v>
      </c>
      <c r="F100" s="13">
        <f>D100*E100</f>
        <v>0</v>
      </c>
      <c r="G100" s="2"/>
    </row>
    <row r="101" spans="1:7" s="3" customFormat="1" ht="25.5">
      <c r="A101" s="2"/>
      <c r="B101" s="1" t="s">
        <v>29</v>
      </c>
      <c r="C101" s="2"/>
      <c r="D101" s="25"/>
      <c r="E101" s="137"/>
      <c r="F101" s="13"/>
      <c r="G101" s="2"/>
    </row>
    <row r="102" spans="1:7" s="3" customFormat="1" ht="12.75">
      <c r="A102" s="2"/>
      <c r="B102" s="1"/>
      <c r="C102" s="2"/>
      <c r="D102" s="25"/>
      <c r="E102" s="137"/>
      <c r="F102" s="13"/>
      <c r="G102" s="2"/>
    </row>
    <row r="103" spans="1:7" s="3" customFormat="1" ht="12.75">
      <c r="A103" s="2"/>
      <c r="B103" s="32">
        <v>6.04</v>
      </c>
      <c r="C103" s="16"/>
      <c r="D103" s="78"/>
      <c r="E103" s="137"/>
      <c r="F103" s="79"/>
      <c r="G103" s="2"/>
    </row>
    <row r="104" spans="1:7" s="3" customFormat="1" ht="25.5">
      <c r="A104" s="2"/>
      <c r="B104" s="66" t="s">
        <v>73</v>
      </c>
      <c r="C104" s="73" t="s">
        <v>74</v>
      </c>
      <c r="D104" s="49">
        <v>2</v>
      </c>
      <c r="E104" s="137">
        <v>0</v>
      </c>
      <c r="F104" s="67">
        <f>D104*E104</f>
        <v>0</v>
      </c>
      <c r="G104" s="2"/>
    </row>
    <row r="105" spans="1:7" s="3" customFormat="1" ht="12.75">
      <c r="A105" s="2"/>
      <c r="B105" s="66"/>
      <c r="C105" s="73"/>
      <c r="D105" s="49"/>
      <c r="E105" s="137"/>
      <c r="F105" s="67"/>
      <c r="G105" s="2"/>
    </row>
    <row r="106" spans="1:7" s="3" customFormat="1" ht="12.75">
      <c r="A106" s="2"/>
      <c r="B106" s="66">
        <v>6.05</v>
      </c>
      <c r="C106" s="73"/>
      <c r="D106" s="49"/>
      <c r="E106" s="137"/>
      <c r="F106" s="67"/>
      <c r="G106" s="2"/>
    </row>
    <row r="107" spans="1:7" s="3" customFormat="1" ht="12.75">
      <c r="A107" s="2"/>
      <c r="B107" s="83" t="s">
        <v>75</v>
      </c>
      <c r="C107" s="73" t="s">
        <v>8</v>
      </c>
      <c r="D107" s="49">
        <v>70</v>
      </c>
      <c r="E107" s="137">
        <v>0</v>
      </c>
      <c r="F107" s="67">
        <f>D107*E107</f>
        <v>0</v>
      </c>
      <c r="G107" s="2"/>
    </row>
    <row r="108" spans="1:7" s="3" customFormat="1" ht="12.75">
      <c r="A108" s="2"/>
      <c r="B108" s="1"/>
      <c r="C108" s="2"/>
      <c r="D108" s="25"/>
      <c r="E108" s="24"/>
      <c r="F108" s="13"/>
      <c r="G108" s="2"/>
    </row>
    <row r="109" spans="1:7" s="3" customFormat="1" ht="12.75">
      <c r="A109" s="10" t="s">
        <v>31</v>
      </c>
      <c r="B109" s="7" t="s">
        <v>26</v>
      </c>
      <c r="C109" s="2"/>
      <c r="D109" s="25"/>
      <c r="E109" s="24"/>
      <c r="F109" s="13"/>
      <c r="G109" s="2"/>
    </row>
    <row r="110" spans="1:7" s="3" customFormat="1" ht="12.75">
      <c r="A110" s="2"/>
      <c r="B110" s="1"/>
      <c r="C110" s="2"/>
      <c r="D110" s="25"/>
      <c r="E110" s="24"/>
      <c r="F110" s="13"/>
      <c r="G110" s="2"/>
    </row>
    <row r="111" spans="1:7" s="3" customFormat="1" ht="12.75">
      <c r="A111" s="2"/>
      <c r="B111" s="15" t="s">
        <v>38</v>
      </c>
      <c r="C111" s="2" t="s">
        <v>28</v>
      </c>
      <c r="D111" s="23">
        <v>1</v>
      </c>
      <c r="E111" s="24">
        <f>SUM(F6:F107)</f>
        <v>0</v>
      </c>
      <c r="F111" s="13">
        <f>E111*10%</f>
        <v>0</v>
      </c>
      <c r="G111" s="2"/>
    </row>
    <row r="112" spans="1:7" s="3" customFormat="1" ht="25.5">
      <c r="A112" s="2"/>
      <c r="B112" s="1" t="s">
        <v>0</v>
      </c>
      <c r="C112" s="2"/>
      <c r="D112" s="25"/>
      <c r="E112" s="24"/>
      <c r="F112" s="13"/>
      <c r="G112" s="2"/>
    </row>
    <row r="113" spans="1:7" s="3" customFormat="1" ht="12.75">
      <c r="A113" s="2"/>
      <c r="B113" s="1"/>
      <c r="C113" s="2"/>
      <c r="D113" s="25"/>
      <c r="E113" s="24"/>
      <c r="F113" s="13"/>
      <c r="G113" s="2"/>
    </row>
    <row r="114" spans="1:6" s="3" customFormat="1" ht="12.75">
      <c r="A114" s="2"/>
      <c r="B114" s="7" t="s">
        <v>36</v>
      </c>
      <c r="C114" s="2"/>
      <c r="D114" s="25"/>
      <c r="E114" s="24"/>
      <c r="F114" s="14">
        <f>SUM(F5:F113)</f>
        <v>0</v>
      </c>
    </row>
    <row r="115" spans="4:5" s="3" customFormat="1" ht="12.75">
      <c r="D115" s="26"/>
      <c r="E115" s="26"/>
    </row>
    <row r="116" spans="1:5" s="3" customFormat="1" ht="12.75">
      <c r="A116" s="8"/>
      <c r="D116" s="26"/>
      <c r="E116" s="138" t="s">
        <v>195</v>
      </c>
    </row>
    <row r="117" spans="1:5" s="3" customFormat="1" ht="12.75">
      <c r="A117" s="4"/>
      <c r="B117" s="4"/>
      <c r="C117" s="8"/>
      <c r="D117" s="27"/>
      <c r="E117" s="26"/>
    </row>
    <row r="118" spans="1:5" s="3" customFormat="1" ht="12.75">
      <c r="A118" s="9"/>
      <c r="B118" s="4"/>
      <c r="C118" s="4"/>
      <c r="D118" s="27"/>
      <c r="E118" s="28" t="s">
        <v>196</v>
      </c>
    </row>
    <row r="119" spans="4:5" s="3" customFormat="1" ht="12.75">
      <c r="D119" s="26"/>
      <c r="E119" s="26"/>
    </row>
    <row r="120" spans="4:5" s="3" customFormat="1" ht="12.75">
      <c r="D120" s="26"/>
      <c r="E120" s="26"/>
    </row>
    <row r="121" spans="2:5" s="3" customFormat="1" ht="12.75">
      <c r="B121" s="12"/>
      <c r="D121" s="26"/>
      <c r="E121" s="26"/>
    </row>
    <row r="122" spans="4:5" s="3" customFormat="1" ht="12.75">
      <c r="D122" s="29"/>
      <c r="E122" s="26"/>
    </row>
    <row r="123" spans="4:5" s="3" customFormat="1" ht="12.75">
      <c r="D123" s="26"/>
      <c r="E123" s="26"/>
    </row>
    <row r="124" spans="4:5" s="3" customFormat="1" ht="12.75">
      <c r="D124" s="26"/>
      <c r="E124" s="26"/>
    </row>
    <row r="125" spans="4:5" s="3" customFormat="1" ht="12.75">
      <c r="D125" s="26"/>
      <c r="E125" s="26"/>
    </row>
    <row r="126" spans="4:5" s="3" customFormat="1" ht="12.75">
      <c r="D126" s="26"/>
      <c r="E126" s="26"/>
    </row>
    <row r="127" spans="4:5" s="3" customFormat="1" ht="12.75">
      <c r="D127" s="26"/>
      <c r="E127" s="26"/>
    </row>
    <row r="128" spans="4:5" s="3" customFormat="1" ht="12.75">
      <c r="D128" s="26"/>
      <c r="E128" s="26"/>
    </row>
    <row r="129" spans="4:5" s="3" customFormat="1" ht="12.75">
      <c r="D129" s="26"/>
      <c r="E129" s="26"/>
    </row>
    <row r="130" spans="4:5" s="3" customFormat="1" ht="12.75">
      <c r="D130" s="26"/>
      <c r="E130" s="26"/>
    </row>
    <row r="131" spans="4:5" s="3" customFormat="1" ht="12.75">
      <c r="D131" s="26"/>
      <c r="E131" s="26"/>
    </row>
    <row r="132" spans="1:61" s="26" customFormat="1" ht="12.75">
      <c r="A132" s="3"/>
      <c r="B132" s="3"/>
      <c r="C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s="26" customFormat="1" ht="12.75">
      <c r="A133" s="3"/>
      <c r="B133" s="3"/>
      <c r="C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s="26" customFormat="1" ht="12.75">
      <c r="A134" s="3"/>
      <c r="B134" s="3"/>
      <c r="C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s="26" customFormat="1" ht="12.75">
      <c r="A135" s="3"/>
      <c r="B135" s="3"/>
      <c r="C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s="26" customFormat="1" ht="12.75">
      <c r="A136" s="3"/>
      <c r="B136" s="3"/>
      <c r="C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s="26" customFormat="1" ht="12.75">
      <c r="A137" s="3"/>
      <c r="B137" s="3"/>
      <c r="C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s="26" customFormat="1" ht="12.75">
      <c r="A138" s="3"/>
      <c r="B138" s="3"/>
      <c r="C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s="26" customFormat="1" ht="12.75">
      <c r="A139" s="3"/>
      <c r="B139" s="3"/>
      <c r="C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s="26" customFormat="1" ht="12.75">
      <c r="A140" s="3"/>
      <c r="B140" s="3"/>
      <c r="C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s="26" customFormat="1" ht="12.75">
      <c r="A141" s="3"/>
      <c r="B141" s="3"/>
      <c r="C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s="26" customFormat="1" ht="12.75">
      <c r="A142" s="3"/>
      <c r="B142" s="3"/>
      <c r="C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s="26" customFormat="1" ht="12.75">
      <c r="A143" s="3"/>
      <c r="B143" s="3"/>
      <c r="C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s="26" customFormat="1" ht="12.75">
      <c r="A144" s="3"/>
      <c r="B144" s="3"/>
      <c r="C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s="26" customFormat="1" ht="12.75">
      <c r="A145" s="3"/>
      <c r="B145" s="3"/>
      <c r="C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26" customFormat="1" ht="12.75">
      <c r="A146" s="3"/>
      <c r="B146" s="3"/>
      <c r="C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s="26" customFormat="1" ht="12.75">
      <c r="A162" s="3"/>
      <c r="B162" s="3"/>
      <c r="C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s="26" customFormat="1" ht="12.75">
      <c r="A163" s="3"/>
      <c r="B163" s="3"/>
      <c r="C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s="26" customFormat="1" ht="12.75">
      <c r="A164" s="3"/>
      <c r="B164" s="3"/>
      <c r="C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s="26" customFormat="1" ht="12.75">
      <c r="A165" s="3"/>
      <c r="B165" s="3"/>
      <c r="C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s="26" customFormat="1" ht="12.75">
      <c r="A166" s="3"/>
      <c r="B166" s="3"/>
      <c r="C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s="26" customFormat="1" ht="12.75">
      <c r="A167" s="3"/>
      <c r="B167" s="3"/>
      <c r="C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61" s="26" customFormat="1" ht="12.75">
      <c r="A168" s="3"/>
      <c r="B168" s="3"/>
      <c r="C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row>
    <row r="169" spans="1:61" s="26" customFormat="1" ht="12.75">
      <c r="A169" s="3"/>
      <c r="B169" s="3"/>
      <c r="C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s="26" customFormat="1" ht="12.75">
      <c r="A170" s="3"/>
      <c r="B170" s="3"/>
      <c r="C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4" ht="12.75">
      <c r="A171" s="3"/>
      <c r="B171" s="3"/>
      <c r="C171" s="3"/>
      <c r="D171" s="26"/>
    </row>
  </sheetData>
  <sheetProtection/>
  <mergeCells count="1">
    <mergeCell ref="A1:F1"/>
  </mergeCells>
  <conditionalFormatting sqref="E6:E107">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BI168"/>
  <sheetViews>
    <sheetView view="pageBreakPreview" zoomScaleSheetLayoutView="100" zoomScalePageLayoutView="0" workbookViewId="0" topLeftCell="A85">
      <selection activeCell="A100" sqref="A100:IV102"/>
    </sheetView>
  </sheetViews>
  <sheetFormatPr defaultColWidth="34.421875" defaultRowHeight="12.75"/>
  <cols>
    <col min="1" max="1" width="8.421875" style="4" bestFit="1" customWidth="1"/>
    <col min="2" max="2" width="39.57421875" style="4" customWidth="1"/>
    <col min="3" max="3" width="5.8515625" style="4" customWidth="1"/>
    <col min="4" max="4" width="16.57421875" style="29" bestFit="1" customWidth="1"/>
    <col min="5" max="5" width="11.140625" style="26" customWidth="1"/>
    <col min="6" max="6" width="10.57421875" style="3" bestFit="1" customWidth="1"/>
    <col min="7" max="61" width="34.421875" style="3" customWidth="1"/>
    <col min="62" max="16384" width="34.421875" style="4" customWidth="1"/>
  </cols>
  <sheetData>
    <row r="1" spans="1:6" ht="15.75">
      <c r="A1" s="165" t="s">
        <v>98</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9</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77</v>
      </c>
      <c r="E9" s="137">
        <v>0</v>
      </c>
      <c r="F9" s="45">
        <f>D9*E9</f>
        <v>0</v>
      </c>
      <c r="G9" s="2"/>
    </row>
    <row r="10" spans="1:7" ht="25.5">
      <c r="A10" s="47"/>
      <c r="B10" s="21" t="s">
        <v>52</v>
      </c>
      <c r="C10" s="47"/>
      <c r="D10" s="43"/>
      <c r="E10" s="137"/>
      <c r="F10" s="45"/>
      <c r="G10" s="2"/>
    </row>
    <row r="11" spans="1:7" ht="12.75">
      <c r="A11" s="47"/>
      <c r="B11" s="21"/>
      <c r="C11" s="21"/>
      <c r="D11" s="43"/>
      <c r="E11" s="137"/>
      <c r="F11" s="45"/>
      <c r="G11" s="2"/>
    </row>
    <row r="12" spans="1:7" ht="12.75">
      <c r="A12" s="95" t="s">
        <v>22</v>
      </c>
      <c r="B12" s="96" t="s">
        <v>13</v>
      </c>
      <c r="C12" s="73"/>
      <c r="D12" s="49"/>
      <c r="E12" s="137"/>
      <c r="F12" s="67"/>
      <c r="G12" s="51"/>
    </row>
    <row r="13" spans="1:7" ht="12.75">
      <c r="A13" s="95"/>
      <c r="B13" s="96"/>
      <c r="C13" s="73"/>
      <c r="D13" s="49"/>
      <c r="E13" s="137"/>
      <c r="F13" s="67"/>
      <c r="G13" s="51"/>
    </row>
    <row r="14" spans="1:7" ht="12.75">
      <c r="A14" s="95"/>
      <c r="B14" s="88" t="s">
        <v>23</v>
      </c>
      <c r="C14" s="66" t="s">
        <v>9</v>
      </c>
      <c r="D14" s="49">
        <v>290</v>
      </c>
      <c r="E14" s="137">
        <v>0</v>
      </c>
      <c r="F14" s="67">
        <f>D14*E14</f>
        <v>0</v>
      </c>
      <c r="G14" s="51"/>
    </row>
    <row r="15" spans="1:7" ht="51">
      <c r="A15" s="73"/>
      <c r="B15" s="66" t="s">
        <v>145</v>
      </c>
      <c r="C15" s="66"/>
      <c r="D15" s="49"/>
      <c r="E15" s="137"/>
      <c r="F15" s="67"/>
      <c r="G15" s="58"/>
    </row>
    <row r="16" spans="1:7" ht="12.75">
      <c r="A16" s="73"/>
      <c r="B16" s="66"/>
      <c r="C16" s="66"/>
      <c r="D16" s="49"/>
      <c r="E16" s="137"/>
      <c r="F16" s="67"/>
      <c r="G16" s="58"/>
    </row>
    <row r="17" spans="1:7" ht="12.75">
      <c r="A17" s="73"/>
      <c r="B17" s="88" t="s">
        <v>41</v>
      </c>
      <c r="C17" s="66"/>
      <c r="D17" s="49"/>
      <c r="E17" s="137"/>
      <c r="F17" s="67"/>
      <c r="G17" s="58"/>
    </row>
    <row r="18" spans="1:7" ht="38.25">
      <c r="A18" s="73"/>
      <c r="B18" s="66" t="s">
        <v>128</v>
      </c>
      <c r="C18" s="66" t="s">
        <v>8</v>
      </c>
      <c r="D18" s="49">
        <v>97</v>
      </c>
      <c r="E18" s="137">
        <v>0</v>
      </c>
      <c r="F18" s="67">
        <f>D18*E18</f>
        <v>0</v>
      </c>
      <c r="G18" s="58"/>
    </row>
    <row r="19" spans="1:7" ht="12.75">
      <c r="A19" s="73"/>
      <c r="B19" s="66"/>
      <c r="C19" s="66"/>
      <c r="D19" s="49"/>
      <c r="E19" s="137"/>
      <c r="F19" s="67"/>
      <c r="G19" s="51"/>
    </row>
    <row r="20" spans="1:7" ht="15">
      <c r="A20" s="73"/>
      <c r="B20" s="88" t="s">
        <v>55</v>
      </c>
      <c r="C20" s="66" t="s">
        <v>9</v>
      </c>
      <c r="D20" s="49">
        <v>22.5</v>
      </c>
      <c r="E20" s="137">
        <v>0</v>
      </c>
      <c r="F20" s="67">
        <f>D20*E20</f>
        <v>0</v>
      </c>
      <c r="G20" s="97"/>
    </row>
    <row r="21" spans="1:7" ht="51.75">
      <c r="A21" s="73"/>
      <c r="B21" s="66" t="s">
        <v>53</v>
      </c>
      <c r="C21" s="66"/>
      <c r="D21" s="49"/>
      <c r="E21" s="137"/>
      <c r="F21" s="67"/>
      <c r="G21" s="97" t="s">
        <v>54</v>
      </c>
    </row>
    <row r="22" spans="1:7" ht="12.75">
      <c r="A22" s="73"/>
      <c r="B22" s="66"/>
      <c r="C22" s="66"/>
      <c r="D22" s="49"/>
      <c r="E22" s="137"/>
      <c r="F22" s="67"/>
      <c r="G22" s="51"/>
    </row>
    <row r="23" spans="1:7" ht="12.75">
      <c r="A23" s="73"/>
      <c r="B23" s="64" t="s">
        <v>140</v>
      </c>
      <c r="C23" s="66" t="s">
        <v>4</v>
      </c>
      <c r="D23" s="49">
        <v>155.2</v>
      </c>
      <c r="E23" s="137">
        <v>0</v>
      </c>
      <c r="F23" s="67">
        <f>D23*E23</f>
        <v>0</v>
      </c>
      <c r="G23" s="51"/>
    </row>
    <row r="24" spans="1:7" ht="38.25">
      <c r="A24" s="73"/>
      <c r="B24" s="66" t="s">
        <v>17</v>
      </c>
      <c r="C24" s="73"/>
      <c r="D24" s="49"/>
      <c r="E24" s="137"/>
      <c r="F24" s="67"/>
      <c r="G24" s="51"/>
    </row>
    <row r="25" spans="1:7" ht="12.75">
      <c r="A25" s="73"/>
      <c r="B25" s="66"/>
      <c r="C25" s="73"/>
      <c r="D25" s="49"/>
      <c r="E25" s="137"/>
      <c r="F25" s="67"/>
      <c r="G25" s="51"/>
    </row>
    <row r="26" spans="1:7" ht="12.75">
      <c r="A26" s="73"/>
      <c r="B26" s="88" t="s">
        <v>142</v>
      </c>
      <c r="C26" s="66" t="s">
        <v>9</v>
      </c>
      <c r="D26" s="49">
        <v>75</v>
      </c>
      <c r="E26" s="137">
        <v>0</v>
      </c>
      <c r="F26" s="67">
        <f>D26*E26</f>
        <v>0</v>
      </c>
      <c r="G26" s="51"/>
    </row>
    <row r="27" spans="1:7" ht="76.5">
      <c r="A27" s="73"/>
      <c r="B27" s="66" t="s">
        <v>56</v>
      </c>
      <c r="C27" s="66"/>
      <c r="D27" s="49"/>
      <c r="E27" s="137"/>
      <c r="F27" s="67"/>
      <c r="G27" s="51"/>
    </row>
    <row r="28" spans="1:7" ht="12.75">
      <c r="A28" s="73"/>
      <c r="B28" s="66"/>
      <c r="C28" s="66"/>
      <c r="D28" s="49"/>
      <c r="E28" s="137"/>
      <c r="F28" s="67"/>
      <c r="G28" s="51"/>
    </row>
    <row r="29" spans="1:7" ht="12.75">
      <c r="A29" s="73"/>
      <c r="B29" s="88" t="s">
        <v>37</v>
      </c>
      <c r="C29" s="66" t="s">
        <v>9</v>
      </c>
      <c r="D29" s="49">
        <v>2</v>
      </c>
      <c r="E29" s="137">
        <v>0</v>
      </c>
      <c r="F29" s="67">
        <f>E29*D29</f>
        <v>0</v>
      </c>
      <c r="G29" s="51"/>
    </row>
    <row r="30" spans="1:7" ht="127.5">
      <c r="A30" s="73"/>
      <c r="B30" s="66" t="s">
        <v>136</v>
      </c>
      <c r="C30" s="66"/>
      <c r="D30" s="49"/>
      <c r="E30" s="137"/>
      <c r="F30" s="67"/>
      <c r="G30" s="51"/>
    </row>
    <row r="31" spans="1:7" ht="12.75">
      <c r="A31" s="73"/>
      <c r="B31" s="66"/>
      <c r="C31" s="73"/>
      <c r="D31" s="49"/>
      <c r="E31" s="137"/>
      <c r="F31" s="67"/>
      <c r="G31" s="51"/>
    </row>
    <row r="32" spans="1:7" ht="12.75">
      <c r="A32" s="73"/>
      <c r="B32" s="64" t="s">
        <v>57</v>
      </c>
      <c r="C32" s="66" t="s">
        <v>9</v>
      </c>
      <c r="D32" s="49">
        <v>175</v>
      </c>
      <c r="E32" s="137">
        <v>0</v>
      </c>
      <c r="F32" s="67">
        <f>D32*E32</f>
        <v>0</v>
      </c>
      <c r="G32" s="51"/>
    </row>
    <row r="33" spans="1:10" ht="114.75">
      <c r="A33" s="73"/>
      <c r="B33" s="66" t="s">
        <v>30</v>
      </c>
      <c r="C33" s="66"/>
      <c r="D33" s="49"/>
      <c r="E33" s="137"/>
      <c r="F33" s="67"/>
      <c r="G33" s="51"/>
      <c r="I33" s="31"/>
      <c r="J33" s="31"/>
    </row>
    <row r="34" spans="1:7" ht="12.75">
      <c r="A34" s="73"/>
      <c r="B34" s="66"/>
      <c r="C34" s="66"/>
      <c r="D34" s="49"/>
      <c r="E34" s="137"/>
      <c r="F34" s="67"/>
      <c r="G34" s="51"/>
    </row>
    <row r="35" spans="1:7" ht="12.75">
      <c r="A35" s="73"/>
      <c r="B35" s="64" t="s">
        <v>129</v>
      </c>
      <c r="C35" s="66" t="s">
        <v>9</v>
      </c>
      <c r="D35" s="49">
        <v>290</v>
      </c>
      <c r="E35" s="137">
        <v>0</v>
      </c>
      <c r="F35" s="67">
        <f>D35*E35</f>
        <v>0</v>
      </c>
      <c r="G35" s="51"/>
    </row>
    <row r="36" spans="1:7" ht="51">
      <c r="A36" s="73"/>
      <c r="B36" s="66" t="s">
        <v>130</v>
      </c>
      <c r="C36" s="73"/>
      <c r="D36" s="49"/>
      <c r="E36" s="137"/>
      <c r="F36" s="67"/>
      <c r="G36" s="51"/>
    </row>
    <row r="37" spans="1:7" ht="12.75">
      <c r="A37" s="38"/>
      <c r="B37" s="66"/>
      <c r="C37" s="73"/>
      <c r="D37" s="49"/>
      <c r="E37" s="137"/>
      <c r="F37" s="67"/>
      <c r="G37" s="2"/>
    </row>
    <row r="38" spans="1:7" ht="25.5">
      <c r="A38" s="38"/>
      <c r="B38" s="64" t="s">
        <v>131</v>
      </c>
      <c r="C38" s="66" t="s">
        <v>132</v>
      </c>
      <c r="D38" s="49">
        <v>1</v>
      </c>
      <c r="E38" s="137">
        <v>0</v>
      </c>
      <c r="F38" s="67">
        <f>D38*E38</f>
        <v>0</v>
      </c>
      <c r="G38" s="2"/>
    </row>
    <row r="39" spans="1:7" ht="12.75">
      <c r="A39" s="38"/>
      <c r="B39" s="66" t="s">
        <v>133</v>
      </c>
      <c r="C39" s="73"/>
      <c r="D39" s="49"/>
      <c r="E39" s="137"/>
      <c r="F39" s="67"/>
      <c r="G39" s="2"/>
    </row>
    <row r="40" spans="1:7" ht="12.75">
      <c r="A40" s="38"/>
      <c r="B40" s="66"/>
      <c r="C40" s="73"/>
      <c r="D40" s="49"/>
      <c r="E40" s="137"/>
      <c r="F40" s="67"/>
      <c r="G40" s="2"/>
    </row>
    <row r="41" spans="1:7" ht="12.75">
      <c r="A41" s="38"/>
      <c r="B41" s="64" t="s">
        <v>134</v>
      </c>
      <c r="C41" s="66" t="s">
        <v>8</v>
      </c>
      <c r="D41" s="49">
        <v>97</v>
      </c>
      <c r="E41" s="137">
        <v>0</v>
      </c>
      <c r="F41" s="67">
        <f>D41*E41</f>
        <v>0</v>
      </c>
      <c r="G41" s="2"/>
    </row>
    <row r="42" spans="1:7" ht="63.75">
      <c r="A42" s="38"/>
      <c r="B42" s="89" t="s">
        <v>135</v>
      </c>
      <c r="C42" s="66"/>
      <c r="D42" s="90"/>
      <c r="E42" s="137"/>
      <c r="F42" s="67"/>
      <c r="G42" s="2"/>
    </row>
    <row r="43" spans="1:7" ht="12.75">
      <c r="A43" s="38"/>
      <c r="B43" s="63"/>
      <c r="C43" s="63"/>
      <c r="D43" s="61"/>
      <c r="E43" s="137"/>
      <c r="F43" s="62"/>
      <c r="G43" s="2"/>
    </row>
    <row r="44" spans="1:7" ht="12.75">
      <c r="A44" s="40" t="s">
        <v>24</v>
      </c>
      <c r="B44" s="41" t="s">
        <v>14</v>
      </c>
      <c r="C44" s="37"/>
      <c r="D44" s="35"/>
      <c r="E44" s="137"/>
      <c r="F44" s="36"/>
      <c r="G44" s="2"/>
    </row>
    <row r="45" spans="1:7" ht="12.75">
      <c r="A45" s="33"/>
      <c r="B45" s="34"/>
      <c r="C45" s="37"/>
      <c r="D45" s="35"/>
      <c r="E45" s="137"/>
      <c r="F45" s="36"/>
      <c r="G45" s="2"/>
    </row>
    <row r="46" spans="1:7" ht="12.75">
      <c r="A46" s="59"/>
      <c r="B46" s="64" t="s">
        <v>58</v>
      </c>
      <c r="C46" s="66"/>
      <c r="D46" s="49"/>
      <c r="E46" s="137"/>
      <c r="F46" s="67"/>
      <c r="G46" s="51"/>
    </row>
    <row r="47" spans="1:7" ht="63.75">
      <c r="A47" s="59"/>
      <c r="B47" s="65" t="s">
        <v>59</v>
      </c>
      <c r="C47" s="66"/>
      <c r="D47" s="49"/>
      <c r="E47" s="137"/>
      <c r="F47" s="67"/>
      <c r="G47" s="58" t="s">
        <v>144</v>
      </c>
    </row>
    <row r="48" spans="1:7" ht="12.75">
      <c r="A48" s="59"/>
      <c r="B48" s="65" t="s">
        <v>50</v>
      </c>
      <c r="C48" s="66" t="s">
        <v>8</v>
      </c>
      <c r="D48" s="49">
        <v>20</v>
      </c>
      <c r="E48" s="137">
        <v>0</v>
      </c>
      <c r="F48" s="67">
        <f>D48*E48</f>
        <v>0</v>
      </c>
      <c r="G48" s="73" t="s">
        <v>49</v>
      </c>
    </row>
    <row r="49" spans="1:7" ht="12.75">
      <c r="A49" s="59"/>
      <c r="B49" s="65" t="s">
        <v>44</v>
      </c>
      <c r="C49" s="66" t="s">
        <v>8</v>
      </c>
      <c r="D49" s="49">
        <v>39</v>
      </c>
      <c r="E49" s="137">
        <v>0</v>
      </c>
      <c r="F49" s="67">
        <f>D49*E49</f>
        <v>0</v>
      </c>
      <c r="G49" s="73"/>
    </row>
    <row r="50" spans="1:7" ht="12.75">
      <c r="A50" s="59"/>
      <c r="B50" s="71" t="s">
        <v>45</v>
      </c>
      <c r="C50" s="66" t="s">
        <v>8</v>
      </c>
      <c r="D50" s="49">
        <v>38</v>
      </c>
      <c r="E50" s="137">
        <v>0</v>
      </c>
      <c r="F50" s="67">
        <f>D50*E50</f>
        <v>0</v>
      </c>
      <c r="G50" s="73"/>
    </row>
    <row r="51" spans="1:7" ht="12.75">
      <c r="A51" s="59"/>
      <c r="B51" s="71"/>
      <c r="C51" s="66"/>
      <c r="D51" s="49"/>
      <c r="E51" s="137"/>
      <c r="F51" s="67"/>
      <c r="G51" s="73"/>
    </row>
    <row r="52" spans="1:7" ht="12.75">
      <c r="A52" s="59"/>
      <c r="B52" s="64" t="s">
        <v>91</v>
      </c>
      <c r="C52" s="84"/>
      <c r="D52" s="49"/>
      <c r="E52" s="137"/>
      <c r="F52" s="67"/>
      <c r="G52" s="73"/>
    </row>
    <row r="53" spans="1:7" ht="25.5">
      <c r="A53" s="59"/>
      <c r="B53" s="66" t="s">
        <v>72</v>
      </c>
      <c r="C53" s="84" t="s">
        <v>8</v>
      </c>
      <c r="D53" s="49">
        <v>20</v>
      </c>
      <c r="E53" s="137">
        <v>0</v>
      </c>
      <c r="F53" s="67">
        <f>D53*E53</f>
        <v>0</v>
      </c>
      <c r="G53" s="73"/>
    </row>
    <row r="54" spans="1:7" ht="12.75">
      <c r="A54" s="59"/>
      <c r="B54" s="71"/>
      <c r="C54" s="66"/>
      <c r="D54" s="49"/>
      <c r="E54" s="137"/>
      <c r="F54" s="67"/>
      <c r="G54" s="73"/>
    </row>
    <row r="55" spans="1:61" s="39" customFormat="1" ht="12.75">
      <c r="A55" s="51"/>
      <c r="B55" s="15" t="s">
        <v>60</v>
      </c>
      <c r="C55" s="1" t="s">
        <v>11</v>
      </c>
      <c r="D55" s="23">
        <v>4</v>
      </c>
      <c r="E55" s="137">
        <v>0</v>
      </c>
      <c r="F55" s="50">
        <f>D55*E55</f>
        <v>0</v>
      </c>
      <c r="G55" s="51"/>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s="39" customFormat="1" ht="51">
      <c r="A56" s="51"/>
      <c r="B56" s="32" t="s">
        <v>61</v>
      </c>
      <c r="C56" s="1"/>
      <c r="D56" s="23"/>
      <c r="E56" s="137"/>
      <c r="F56" s="50"/>
      <c r="G56" s="69"/>
      <c r="H56" s="53"/>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s="39" customFormat="1" ht="12.75">
      <c r="A57" s="51"/>
      <c r="B57" s="1"/>
      <c r="C57" s="1"/>
      <c r="D57" s="23"/>
      <c r="E57" s="137"/>
      <c r="F57" s="50"/>
      <c r="G57" s="51"/>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s="39" customFormat="1" ht="12.75">
      <c r="A58" s="51"/>
      <c r="B58" s="64" t="s">
        <v>63</v>
      </c>
      <c r="C58" s="66" t="s">
        <v>11</v>
      </c>
      <c r="D58" s="49">
        <v>1</v>
      </c>
      <c r="E58" s="137">
        <v>0</v>
      </c>
      <c r="F58" s="67">
        <f>D58*E58</f>
        <v>0</v>
      </c>
      <c r="G58" s="103"/>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s="39" customFormat="1" ht="63.75">
      <c r="A59" s="51"/>
      <c r="B59" s="66" t="s">
        <v>161</v>
      </c>
      <c r="C59" s="66"/>
      <c r="D59" s="49"/>
      <c r="E59" s="137"/>
      <c r="F59" s="67"/>
      <c r="G59" s="103" t="s">
        <v>162</v>
      </c>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61" s="39" customFormat="1" ht="12.75">
      <c r="A60" s="51"/>
      <c r="B60" s="1"/>
      <c r="C60" s="1"/>
      <c r="D60" s="23"/>
      <c r="E60" s="137"/>
      <c r="F60" s="50"/>
      <c r="G60" s="51"/>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row>
    <row r="61" spans="1:61" s="39" customFormat="1" ht="12.75">
      <c r="A61" s="51"/>
      <c r="B61" s="15" t="s">
        <v>85</v>
      </c>
      <c r="C61" s="1" t="s">
        <v>11</v>
      </c>
      <c r="D61" s="23">
        <v>5</v>
      </c>
      <c r="E61" s="137">
        <v>0</v>
      </c>
      <c r="F61" s="50">
        <f>D61*E61</f>
        <v>0</v>
      </c>
      <c r="G61" s="51"/>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row>
    <row r="62" spans="1:61" s="39" customFormat="1" ht="38.25">
      <c r="A62" s="51"/>
      <c r="B62" s="32" t="s">
        <v>39</v>
      </c>
      <c r="C62" s="1"/>
      <c r="D62" s="23"/>
      <c r="E62" s="137"/>
      <c r="F62" s="50"/>
      <c r="G62" s="58" t="s">
        <v>62</v>
      </c>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row>
    <row r="63" spans="1:7" ht="12.75">
      <c r="A63" s="19"/>
      <c r="B63" s="18"/>
      <c r="C63" s="18"/>
      <c r="D63" s="22"/>
      <c r="E63" s="137"/>
      <c r="F63" s="17"/>
      <c r="G63" s="2"/>
    </row>
    <row r="64" spans="1:9" s="3" customFormat="1" ht="12.75">
      <c r="A64" s="54"/>
      <c r="B64" s="64" t="s">
        <v>92</v>
      </c>
      <c r="C64" s="20" t="s">
        <v>11</v>
      </c>
      <c r="D64" s="23">
        <v>4</v>
      </c>
      <c r="E64" s="137">
        <v>0</v>
      </c>
      <c r="F64" s="17">
        <f>ROUND(D64*E64,2)</f>
        <v>0</v>
      </c>
      <c r="G64" s="2"/>
      <c r="I64" s="30"/>
    </row>
    <row r="65" spans="1:9" s="3" customFormat="1" ht="38.25">
      <c r="A65" s="54"/>
      <c r="B65" s="18" t="s">
        <v>42</v>
      </c>
      <c r="C65" s="57"/>
      <c r="D65" s="54"/>
      <c r="E65" s="137"/>
      <c r="F65" s="55"/>
      <c r="G65" s="58" t="s">
        <v>64</v>
      </c>
      <c r="I65" s="30"/>
    </row>
    <row r="66" spans="1:9" s="3" customFormat="1" ht="12.75">
      <c r="A66" s="54"/>
      <c r="B66" s="57"/>
      <c r="C66" s="57"/>
      <c r="D66" s="54"/>
      <c r="E66" s="137"/>
      <c r="F66" s="55"/>
      <c r="G66" s="56"/>
      <c r="I66" s="30"/>
    </row>
    <row r="67" spans="1:9" s="3" customFormat="1" ht="12.75">
      <c r="A67" s="54"/>
      <c r="B67" s="64" t="s">
        <v>120</v>
      </c>
      <c r="C67" s="57"/>
      <c r="D67" s="54"/>
      <c r="E67" s="137"/>
      <c r="F67" s="55"/>
      <c r="G67" s="56"/>
      <c r="I67" s="30"/>
    </row>
    <row r="68" spans="1:9" s="3" customFormat="1" ht="25.5">
      <c r="A68" s="54"/>
      <c r="B68" s="20" t="s">
        <v>65</v>
      </c>
      <c r="C68" s="20" t="s">
        <v>11</v>
      </c>
      <c r="D68" s="23">
        <v>4</v>
      </c>
      <c r="E68" s="137">
        <v>0</v>
      </c>
      <c r="F68" s="17">
        <f>ROUND(D68*E68,2)</f>
        <v>0</v>
      </c>
      <c r="G68" s="2"/>
      <c r="I68" s="30"/>
    </row>
    <row r="69" spans="1:9" s="3" customFormat="1" ht="12.75">
      <c r="A69" s="54"/>
      <c r="B69" s="18"/>
      <c r="C69" s="20"/>
      <c r="D69" s="23"/>
      <c r="E69" s="137"/>
      <c r="F69" s="17"/>
      <c r="G69" s="2"/>
      <c r="I69" s="30"/>
    </row>
    <row r="70" spans="1:9" s="3" customFormat="1" ht="12.75">
      <c r="A70" s="54"/>
      <c r="B70" s="64" t="s">
        <v>121</v>
      </c>
      <c r="C70" s="20"/>
      <c r="D70" s="69"/>
      <c r="E70" s="137"/>
      <c r="F70" s="74"/>
      <c r="G70" s="16"/>
      <c r="I70" s="30"/>
    </row>
    <row r="71" spans="1:9" s="3" customFormat="1" ht="38.25">
      <c r="A71" s="2"/>
      <c r="B71" s="66" t="s">
        <v>115</v>
      </c>
      <c r="C71" s="66" t="s">
        <v>11</v>
      </c>
      <c r="D71" s="49">
        <v>3</v>
      </c>
      <c r="E71" s="137">
        <v>0</v>
      </c>
      <c r="F71" s="67">
        <f>ROUND(D71*E71,2)</f>
        <v>0</v>
      </c>
      <c r="G71" s="73" t="s">
        <v>67</v>
      </c>
      <c r="I71" s="30"/>
    </row>
    <row r="72" spans="1:9" s="3" customFormat="1" ht="12.75">
      <c r="A72" s="2"/>
      <c r="B72" s="66"/>
      <c r="C72" s="66"/>
      <c r="D72" s="49"/>
      <c r="E72" s="137"/>
      <c r="F72" s="67"/>
      <c r="G72" s="73"/>
      <c r="I72" s="30"/>
    </row>
    <row r="73" spans="1:9" s="3" customFormat="1" ht="12.75">
      <c r="A73" s="2"/>
      <c r="B73" s="64" t="s">
        <v>70</v>
      </c>
      <c r="C73" s="66"/>
      <c r="D73" s="49"/>
      <c r="E73" s="137"/>
      <c r="F73" s="67"/>
      <c r="G73" s="73"/>
      <c r="I73" s="30"/>
    </row>
    <row r="74" spans="1:9" s="3" customFormat="1" ht="38.25">
      <c r="A74" s="2"/>
      <c r="B74" s="66" t="s">
        <v>116</v>
      </c>
      <c r="C74" s="66" t="s">
        <v>11</v>
      </c>
      <c r="D74" s="49">
        <v>1</v>
      </c>
      <c r="E74" s="137">
        <v>0</v>
      </c>
      <c r="F74" s="67">
        <f>ROUND(D74*E74,2)</f>
        <v>0</v>
      </c>
      <c r="G74" s="73" t="s">
        <v>67</v>
      </c>
      <c r="I74" s="30"/>
    </row>
    <row r="75" spans="1:9" s="3" customFormat="1" ht="12.75">
      <c r="A75" s="2"/>
      <c r="B75" s="18"/>
      <c r="C75" s="20"/>
      <c r="D75" s="23"/>
      <c r="E75" s="137"/>
      <c r="F75" s="17"/>
      <c r="G75" s="2"/>
      <c r="I75" s="30"/>
    </row>
    <row r="76" spans="1:9" s="3" customFormat="1" ht="12.75">
      <c r="A76" s="51"/>
      <c r="B76" s="15" t="s">
        <v>71</v>
      </c>
      <c r="C76" s="32" t="s">
        <v>11</v>
      </c>
      <c r="D76" s="23">
        <v>1</v>
      </c>
      <c r="E76" s="137">
        <v>0</v>
      </c>
      <c r="F76" s="77">
        <f>D76*E76</f>
        <v>0</v>
      </c>
      <c r="G76" s="51"/>
      <c r="I76" s="30"/>
    </row>
    <row r="77" spans="1:9" s="3" customFormat="1" ht="51">
      <c r="A77" s="51"/>
      <c r="B77" s="66" t="s">
        <v>105</v>
      </c>
      <c r="C77" s="32"/>
      <c r="D77" s="23"/>
      <c r="E77" s="137"/>
      <c r="F77" s="77"/>
      <c r="G77" s="51"/>
      <c r="I77" s="30"/>
    </row>
    <row r="78" spans="1:9" s="3" customFormat="1" ht="12.75">
      <c r="A78" s="51"/>
      <c r="B78" s="1"/>
      <c r="C78" s="32"/>
      <c r="D78" s="23"/>
      <c r="E78" s="137"/>
      <c r="F78" s="50"/>
      <c r="G78" s="51"/>
      <c r="I78" s="30"/>
    </row>
    <row r="79" spans="1:9" s="3" customFormat="1" ht="12.75">
      <c r="A79" s="51"/>
      <c r="B79" s="15" t="s">
        <v>32</v>
      </c>
      <c r="C79" s="32" t="s">
        <v>11</v>
      </c>
      <c r="D79" s="23">
        <v>1</v>
      </c>
      <c r="E79" s="137">
        <v>0</v>
      </c>
      <c r="F79" s="77">
        <f>D79*E79</f>
        <v>0</v>
      </c>
      <c r="G79" s="51"/>
      <c r="I79" s="30"/>
    </row>
    <row r="80" spans="1:9" s="3" customFormat="1" ht="51">
      <c r="A80" s="51"/>
      <c r="B80" s="66" t="s">
        <v>106</v>
      </c>
      <c r="C80" s="32"/>
      <c r="D80" s="23"/>
      <c r="E80" s="137"/>
      <c r="F80" s="77"/>
      <c r="G80" s="51"/>
      <c r="I80" s="30"/>
    </row>
    <row r="81" spans="1:9" s="3" customFormat="1" ht="12.75">
      <c r="A81" s="51"/>
      <c r="B81" s="66"/>
      <c r="C81" s="32"/>
      <c r="D81" s="23"/>
      <c r="E81" s="137"/>
      <c r="F81" s="77"/>
      <c r="G81" s="51"/>
      <c r="I81" s="30"/>
    </row>
    <row r="82" spans="1:9" s="3" customFormat="1" ht="12.75">
      <c r="A82" s="51"/>
      <c r="B82" s="66">
        <v>3.12</v>
      </c>
      <c r="C82" s="66"/>
      <c r="D82" s="49"/>
      <c r="E82" s="137"/>
      <c r="F82" s="77"/>
      <c r="G82" s="51"/>
      <c r="I82" s="30"/>
    </row>
    <row r="83" spans="1:9" s="3" customFormat="1" ht="51">
      <c r="A83" s="51"/>
      <c r="B83" s="109" t="s">
        <v>148</v>
      </c>
      <c r="C83" s="110"/>
      <c r="D83" s="111"/>
      <c r="E83" s="137"/>
      <c r="F83" s="77"/>
      <c r="G83" s="51"/>
      <c r="I83" s="30"/>
    </row>
    <row r="84" spans="1:9" s="3" customFormat="1" ht="12.75">
      <c r="A84" s="51"/>
      <c r="B84" s="109" t="s">
        <v>151</v>
      </c>
      <c r="C84" s="110" t="s">
        <v>11</v>
      </c>
      <c r="D84" s="111">
        <v>1</v>
      </c>
      <c r="E84" s="137">
        <v>0</v>
      </c>
      <c r="F84" s="77">
        <f>D84*E84</f>
        <v>0</v>
      </c>
      <c r="G84" s="51"/>
      <c r="I84" s="30"/>
    </row>
    <row r="85" spans="1:9" s="3" customFormat="1" ht="12.75">
      <c r="A85" s="2"/>
      <c r="B85" s="18"/>
      <c r="C85" s="20"/>
      <c r="D85" s="23"/>
      <c r="E85" s="137"/>
      <c r="F85" s="17"/>
      <c r="G85" s="2"/>
      <c r="I85" s="30"/>
    </row>
    <row r="86" spans="1:7" ht="12.75">
      <c r="A86" s="19"/>
      <c r="B86" s="15" t="s">
        <v>110</v>
      </c>
      <c r="C86" s="1" t="s">
        <v>8</v>
      </c>
      <c r="D86" s="23">
        <v>97</v>
      </c>
      <c r="E86" s="137">
        <v>0</v>
      </c>
      <c r="F86" s="50">
        <f>ROUND(D86*E86,2)</f>
        <v>0</v>
      </c>
      <c r="G86" s="51"/>
    </row>
    <row r="87" spans="1:7" ht="63.75">
      <c r="A87" s="19"/>
      <c r="B87" s="32" t="s">
        <v>69</v>
      </c>
      <c r="C87" s="1"/>
      <c r="D87" s="23"/>
      <c r="E87" s="137"/>
      <c r="F87" s="50"/>
      <c r="G87" s="51"/>
    </row>
    <row r="88" spans="1:7" ht="12.75">
      <c r="A88" s="19"/>
      <c r="B88" s="1"/>
      <c r="C88" s="1"/>
      <c r="D88" s="23"/>
      <c r="E88" s="137"/>
      <c r="F88" s="39"/>
      <c r="G88" s="51"/>
    </row>
    <row r="89" spans="1:7" ht="12.75">
      <c r="A89" s="19"/>
      <c r="B89" s="15" t="s">
        <v>111</v>
      </c>
      <c r="C89" s="1" t="s">
        <v>11</v>
      </c>
      <c r="D89" s="23">
        <v>9</v>
      </c>
      <c r="E89" s="137">
        <v>0</v>
      </c>
      <c r="F89" s="50">
        <f>D89*E89</f>
        <v>0</v>
      </c>
      <c r="G89" s="51"/>
    </row>
    <row r="90" spans="1:7" ht="51">
      <c r="A90" s="19"/>
      <c r="B90" s="32" t="s">
        <v>143</v>
      </c>
      <c r="C90" s="1"/>
      <c r="D90" s="23"/>
      <c r="E90" s="137"/>
      <c r="F90" s="50"/>
      <c r="G90" s="51"/>
    </row>
    <row r="91" spans="1:7" ht="12.75">
      <c r="A91" s="2"/>
      <c r="B91" s="1"/>
      <c r="C91" s="11"/>
      <c r="D91" s="23"/>
      <c r="E91" s="137"/>
      <c r="F91" s="13"/>
      <c r="G91" s="2"/>
    </row>
    <row r="92" spans="1:7" ht="12.75">
      <c r="A92" s="10" t="s">
        <v>27</v>
      </c>
      <c r="B92" s="7" t="s">
        <v>15</v>
      </c>
      <c r="C92" s="11"/>
      <c r="D92" s="23"/>
      <c r="E92" s="137"/>
      <c r="F92" s="13"/>
      <c r="G92" s="2"/>
    </row>
    <row r="93" spans="1:7" ht="12.75">
      <c r="A93" s="2"/>
      <c r="B93" s="1"/>
      <c r="C93" s="11"/>
      <c r="D93" s="23"/>
      <c r="E93" s="137"/>
      <c r="G93" s="2"/>
    </row>
    <row r="94" spans="1:7" s="3" customFormat="1" ht="12.75">
      <c r="A94" s="2"/>
      <c r="B94" s="15" t="s">
        <v>34</v>
      </c>
      <c r="C94" s="1" t="s">
        <v>16</v>
      </c>
      <c r="D94" s="23">
        <v>10</v>
      </c>
      <c r="E94" s="137">
        <v>0</v>
      </c>
      <c r="F94" s="13">
        <f>D94*E94</f>
        <v>0</v>
      </c>
      <c r="G94" s="2"/>
    </row>
    <row r="95" spans="1:7" s="3" customFormat="1" ht="12.75">
      <c r="A95" s="2"/>
      <c r="B95" s="1" t="s">
        <v>18</v>
      </c>
      <c r="C95" s="2"/>
      <c r="D95" s="23"/>
      <c r="E95" s="137"/>
      <c r="F95" s="13"/>
      <c r="G95" s="2"/>
    </row>
    <row r="96" spans="1:7" s="3" customFormat="1" ht="12.75">
      <c r="A96" s="2"/>
      <c r="B96" s="1"/>
      <c r="C96" s="2"/>
      <c r="D96" s="23"/>
      <c r="E96" s="137"/>
      <c r="F96" s="13"/>
      <c r="G96" s="2"/>
    </row>
    <row r="97" spans="1:7" s="3" customFormat="1" ht="12.75">
      <c r="A97" s="2"/>
      <c r="B97" s="15" t="s">
        <v>33</v>
      </c>
      <c r="C97" s="1" t="s">
        <v>28</v>
      </c>
      <c r="D97" s="23">
        <v>1</v>
      </c>
      <c r="E97" s="137">
        <v>0</v>
      </c>
      <c r="F97" s="13">
        <f>D97*E97</f>
        <v>0</v>
      </c>
      <c r="G97" s="2"/>
    </row>
    <row r="98" spans="1:7" s="3" customFormat="1" ht="25.5">
      <c r="A98" s="2"/>
      <c r="B98" s="1" t="s">
        <v>29</v>
      </c>
      <c r="C98" s="2"/>
      <c r="D98" s="25"/>
      <c r="E98" s="137"/>
      <c r="F98" s="13"/>
      <c r="G98" s="2"/>
    </row>
    <row r="99" spans="1:7" s="3" customFormat="1" ht="12.75">
      <c r="A99" s="2"/>
      <c r="B99" s="1"/>
      <c r="C99" s="2"/>
      <c r="D99" s="25"/>
      <c r="E99" s="137"/>
      <c r="F99" s="13"/>
      <c r="G99" s="2"/>
    </row>
    <row r="100" spans="1:7" s="3" customFormat="1" ht="12.75">
      <c r="A100" s="2"/>
      <c r="B100" s="66">
        <v>6.04</v>
      </c>
      <c r="C100" s="75"/>
      <c r="D100" s="80"/>
      <c r="E100" s="137"/>
      <c r="F100" s="82"/>
      <c r="G100" s="2"/>
    </row>
    <row r="101" spans="1:7" s="3" customFormat="1" ht="25.5">
      <c r="A101" s="2"/>
      <c r="B101" s="66" t="s">
        <v>73</v>
      </c>
      <c r="C101" s="75" t="s">
        <v>74</v>
      </c>
      <c r="D101" s="80">
        <v>2</v>
      </c>
      <c r="E101" s="137">
        <v>0</v>
      </c>
      <c r="F101" s="82">
        <f>D101*E101</f>
        <v>0</v>
      </c>
      <c r="G101" s="2"/>
    </row>
    <row r="102" spans="1:7" s="3" customFormat="1" ht="12.75">
      <c r="A102" s="2"/>
      <c r="B102" s="66"/>
      <c r="C102" s="75"/>
      <c r="D102" s="80"/>
      <c r="E102" s="137"/>
      <c r="F102" s="82"/>
      <c r="G102" s="2"/>
    </row>
    <row r="103" spans="1:7" s="3" customFormat="1" ht="12.75">
      <c r="A103" s="2"/>
      <c r="B103" s="66">
        <v>6.05</v>
      </c>
      <c r="C103" s="75"/>
      <c r="D103" s="80"/>
      <c r="E103" s="137"/>
      <c r="F103" s="82"/>
      <c r="G103" s="2"/>
    </row>
    <row r="104" spans="1:7" s="3" customFormat="1" ht="12.75">
      <c r="A104" s="2"/>
      <c r="B104" s="83" t="s">
        <v>75</v>
      </c>
      <c r="C104" s="75" t="s">
        <v>8</v>
      </c>
      <c r="D104" s="80">
        <v>97</v>
      </c>
      <c r="E104" s="137">
        <v>0</v>
      </c>
      <c r="F104" s="82">
        <f>D104*E104</f>
        <v>0</v>
      </c>
      <c r="G104" s="2"/>
    </row>
    <row r="105" spans="1:7" s="3" customFormat="1" ht="12.75">
      <c r="A105" s="2"/>
      <c r="B105" s="1"/>
      <c r="C105" s="2"/>
      <c r="D105" s="25"/>
      <c r="E105" s="24"/>
      <c r="F105" s="13"/>
      <c r="G105" s="2"/>
    </row>
    <row r="106" spans="1:7" s="3" customFormat="1" ht="12.75">
      <c r="A106" s="10" t="s">
        <v>31</v>
      </c>
      <c r="B106" s="7" t="s">
        <v>26</v>
      </c>
      <c r="C106" s="2"/>
      <c r="D106" s="25"/>
      <c r="E106" s="24"/>
      <c r="F106" s="13"/>
      <c r="G106" s="2"/>
    </row>
    <row r="107" spans="1:7" s="3" customFormat="1" ht="12.75">
      <c r="A107" s="2"/>
      <c r="B107" s="1"/>
      <c r="C107" s="2"/>
      <c r="D107" s="25"/>
      <c r="E107" s="24"/>
      <c r="F107" s="13"/>
      <c r="G107" s="2"/>
    </row>
    <row r="108" spans="1:7" s="3" customFormat="1" ht="12.75">
      <c r="A108" s="2"/>
      <c r="B108" s="15" t="s">
        <v>38</v>
      </c>
      <c r="C108" s="2" t="s">
        <v>28</v>
      </c>
      <c r="D108" s="23">
        <v>1</v>
      </c>
      <c r="E108" s="24">
        <f>SUM(F6:F104)</f>
        <v>0</v>
      </c>
      <c r="F108" s="13">
        <f>E108*10%</f>
        <v>0</v>
      </c>
      <c r="G108" s="2"/>
    </row>
    <row r="109" spans="1:7" s="3" customFormat="1" ht="25.5">
      <c r="A109" s="2"/>
      <c r="B109" s="1" t="s">
        <v>0</v>
      </c>
      <c r="C109" s="2"/>
      <c r="D109" s="25"/>
      <c r="E109" s="24"/>
      <c r="F109" s="13"/>
      <c r="G109" s="2"/>
    </row>
    <row r="110" spans="1:7" s="3" customFormat="1" ht="12.75">
      <c r="A110" s="2"/>
      <c r="B110" s="1"/>
      <c r="C110" s="2"/>
      <c r="D110" s="25"/>
      <c r="E110" s="24"/>
      <c r="F110" s="13"/>
      <c r="G110" s="2"/>
    </row>
    <row r="111" spans="1:6" s="3" customFormat="1" ht="12.75">
      <c r="A111" s="2"/>
      <c r="B111" s="7" t="s">
        <v>36</v>
      </c>
      <c r="C111" s="2"/>
      <c r="D111" s="25"/>
      <c r="E111" s="24"/>
      <c r="F111" s="14">
        <f>SUM(F5:F110)</f>
        <v>0</v>
      </c>
    </row>
    <row r="112" spans="4:5" s="3" customFormat="1" ht="12.75">
      <c r="D112" s="26"/>
      <c r="E112" s="26"/>
    </row>
    <row r="113" spans="1:5" s="3" customFormat="1" ht="12.75">
      <c r="A113" s="8"/>
      <c r="D113" s="26"/>
      <c r="E113" s="138" t="s">
        <v>195</v>
      </c>
    </row>
    <row r="114" spans="1:5" s="3" customFormat="1" ht="12.75">
      <c r="A114" s="4"/>
      <c r="B114" s="4"/>
      <c r="C114" s="8"/>
      <c r="D114" s="27"/>
      <c r="E114" s="26"/>
    </row>
    <row r="115" spans="1:5" s="3" customFormat="1" ht="12.75">
      <c r="A115" s="9"/>
      <c r="B115" s="4"/>
      <c r="C115" s="4"/>
      <c r="D115" s="27"/>
      <c r="E115" s="28" t="s">
        <v>196</v>
      </c>
    </row>
    <row r="116" spans="4:5" s="3" customFormat="1" ht="12.75">
      <c r="D116" s="26"/>
      <c r="E116" s="26"/>
    </row>
    <row r="117" spans="4:5" s="3" customFormat="1" ht="12.75">
      <c r="D117" s="26"/>
      <c r="E117" s="26"/>
    </row>
    <row r="118" spans="2:5" s="3" customFormat="1" ht="12.75">
      <c r="B118" s="12"/>
      <c r="D118" s="26"/>
      <c r="E118" s="26"/>
    </row>
    <row r="119" spans="4:5" s="3" customFormat="1" ht="12.75">
      <c r="D119" s="29"/>
      <c r="E119" s="26"/>
    </row>
    <row r="120" spans="4:5" s="3" customFormat="1" ht="12.75">
      <c r="D120" s="26"/>
      <c r="E120" s="26"/>
    </row>
    <row r="121" spans="4:5" s="3" customFormat="1" ht="12.75">
      <c r="D121" s="26"/>
      <c r="E121" s="26"/>
    </row>
    <row r="122" spans="4:5" s="3" customFormat="1" ht="12.75">
      <c r="D122" s="26"/>
      <c r="E122" s="26"/>
    </row>
    <row r="123" spans="4:5" s="3" customFormat="1" ht="12.75">
      <c r="D123" s="26"/>
      <c r="E123" s="26"/>
    </row>
    <row r="124" spans="4:5" s="3" customFormat="1" ht="12.75">
      <c r="D124" s="26"/>
      <c r="E124" s="26"/>
    </row>
    <row r="125" spans="4:5" s="3" customFormat="1" ht="12.75">
      <c r="D125" s="26"/>
      <c r="E125" s="26"/>
    </row>
    <row r="126" spans="4:5" s="3" customFormat="1" ht="12.75">
      <c r="D126" s="26"/>
      <c r="E126" s="26"/>
    </row>
    <row r="127" spans="4:5" s="3" customFormat="1" ht="12.75">
      <c r="D127" s="26"/>
      <c r="E127" s="26"/>
    </row>
    <row r="128" spans="4:5" s="3" customFormat="1" ht="12.75">
      <c r="D128" s="26"/>
      <c r="E128" s="26"/>
    </row>
    <row r="129" spans="1:61" s="26" customFormat="1" ht="12.75">
      <c r="A129" s="3"/>
      <c r="B129" s="3"/>
      <c r="C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s="26" customFormat="1" ht="12.75">
      <c r="A130" s="3"/>
      <c r="B130" s="3"/>
      <c r="C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s="26" customFormat="1" ht="12.75">
      <c r="A131" s="3"/>
      <c r="B131" s="3"/>
      <c r="C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s="26" customFormat="1" ht="12.75">
      <c r="A132" s="3"/>
      <c r="B132" s="3"/>
      <c r="C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s="26" customFormat="1" ht="12.75">
      <c r="A133" s="3"/>
      <c r="B133" s="3"/>
      <c r="C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s="26" customFormat="1" ht="12.75">
      <c r="A134" s="3"/>
      <c r="B134" s="3"/>
      <c r="C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s="26" customFormat="1" ht="12.75">
      <c r="A135" s="3"/>
      <c r="B135" s="3"/>
      <c r="C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s="26" customFormat="1" ht="12.75">
      <c r="A136" s="3"/>
      <c r="B136" s="3"/>
      <c r="C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s="26" customFormat="1" ht="12.75">
      <c r="A137" s="3"/>
      <c r="B137" s="3"/>
      <c r="C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s="26" customFormat="1" ht="12.75">
      <c r="A138" s="3"/>
      <c r="B138" s="3"/>
      <c r="C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s="26" customFormat="1" ht="12.75">
      <c r="A139" s="3"/>
      <c r="B139" s="3"/>
      <c r="C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s="26" customFormat="1" ht="12.75">
      <c r="A140" s="3"/>
      <c r="B140" s="3"/>
      <c r="C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s="26" customFormat="1" ht="12.75">
      <c r="A141" s="3"/>
      <c r="B141" s="3"/>
      <c r="C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s="26" customFormat="1" ht="12.75">
      <c r="A142" s="3"/>
      <c r="B142" s="3"/>
      <c r="C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s="26" customFormat="1" ht="12.75">
      <c r="A143" s="3"/>
      <c r="B143" s="3"/>
      <c r="C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s="26" customFormat="1" ht="12.75">
      <c r="A144" s="3"/>
      <c r="B144" s="3"/>
      <c r="C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s="26" customFormat="1" ht="12.75">
      <c r="A145" s="3"/>
      <c r="B145" s="3"/>
      <c r="C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26" customFormat="1" ht="12.75">
      <c r="A146" s="3"/>
      <c r="B146" s="3"/>
      <c r="C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s="26" customFormat="1" ht="12.75">
      <c r="A162" s="3"/>
      <c r="B162" s="3"/>
      <c r="C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s="26" customFormat="1" ht="12.75">
      <c r="A163" s="3"/>
      <c r="B163" s="3"/>
      <c r="C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s="26" customFormat="1" ht="12.75">
      <c r="A164" s="3"/>
      <c r="B164" s="3"/>
      <c r="C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s="26" customFormat="1" ht="12.75">
      <c r="A165" s="3"/>
      <c r="B165" s="3"/>
      <c r="C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s="26" customFormat="1" ht="12.75">
      <c r="A166" s="3"/>
      <c r="B166" s="3"/>
      <c r="C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s="26" customFormat="1" ht="12.75">
      <c r="A167" s="3"/>
      <c r="B167" s="3"/>
      <c r="C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4" ht="12.75">
      <c r="A168" s="3"/>
      <c r="B168" s="3"/>
      <c r="C168" s="3"/>
      <c r="D168" s="26"/>
    </row>
  </sheetData>
  <sheetProtection/>
  <mergeCells count="1">
    <mergeCell ref="A1:F1"/>
  </mergeCells>
  <conditionalFormatting sqref="E6:E104">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BI172"/>
  <sheetViews>
    <sheetView view="pageBreakPreview" zoomScaleSheetLayoutView="100" zoomScalePageLayoutView="0" workbookViewId="0" topLeftCell="A94">
      <selection activeCell="A103" sqref="A103:IV105"/>
    </sheetView>
  </sheetViews>
  <sheetFormatPr defaultColWidth="34.421875" defaultRowHeight="12.75"/>
  <cols>
    <col min="1" max="1" width="8.421875" style="4" bestFit="1" customWidth="1"/>
    <col min="2" max="2" width="39.57421875" style="4" customWidth="1"/>
    <col min="3" max="3" width="5.8515625" style="4" customWidth="1"/>
    <col min="4" max="4" width="16.57421875" style="29" bestFit="1" customWidth="1"/>
    <col min="5" max="5" width="11.140625" style="26" customWidth="1"/>
    <col min="6" max="6" width="10.57421875" style="3" bestFit="1" customWidth="1"/>
    <col min="7" max="61" width="34.421875" style="3" customWidth="1"/>
    <col min="62" max="16384" width="34.421875" style="4" customWidth="1"/>
  </cols>
  <sheetData>
    <row r="1" spans="1:6" ht="15.75">
      <c r="A1" s="165" t="s">
        <v>99</v>
      </c>
      <c r="B1" s="165"/>
      <c r="C1" s="165"/>
      <c r="D1" s="165"/>
      <c r="E1" s="165"/>
      <c r="F1" s="165"/>
    </row>
    <row r="3" spans="1:8" ht="38.25">
      <c r="A3" s="5" t="s">
        <v>7</v>
      </c>
      <c r="B3" s="5" t="s">
        <v>5</v>
      </c>
      <c r="C3" s="6" t="s">
        <v>6</v>
      </c>
      <c r="D3" s="6" t="s">
        <v>10</v>
      </c>
      <c r="E3" s="6" t="s">
        <v>1</v>
      </c>
      <c r="F3" s="6" t="s">
        <v>2</v>
      </c>
      <c r="G3" s="6" t="s">
        <v>40</v>
      </c>
      <c r="H3" s="52"/>
    </row>
    <row r="4" spans="1:7" ht="12.75">
      <c r="A4" s="40" t="s">
        <v>19</v>
      </c>
      <c r="B4" s="41" t="s">
        <v>12</v>
      </c>
      <c r="C4" s="42"/>
      <c r="D4" s="43" t="s">
        <v>3</v>
      </c>
      <c r="E4" s="44"/>
      <c r="F4" s="45"/>
      <c r="G4" s="2"/>
    </row>
    <row r="5" spans="1:7" ht="12.75">
      <c r="A5" s="40"/>
      <c r="B5" s="41"/>
      <c r="C5" s="42"/>
      <c r="D5" s="43"/>
      <c r="E5" s="44"/>
      <c r="F5" s="45"/>
      <c r="G5" s="2"/>
    </row>
    <row r="6" spans="1:7" ht="12.75">
      <c r="A6" s="40"/>
      <c r="B6" s="46" t="s">
        <v>20</v>
      </c>
      <c r="C6" s="21" t="s">
        <v>11</v>
      </c>
      <c r="D6" s="43">
        <v>8</v>
      </c>
      <c r="E6" s="137">
        <v>0</v>
      </c>
      <c r="F6" s="45">
        <f>D6*E6</f>
        <v>0</v>
      </c>
      <c r="G6" s="2"/>
    </row>
    <row r="7" spans="1:7" ht="38.25">
      <c r="A7" s="47"/>
      <c r="B7" s="21" t="s">
        <v>51</v>
      </c>
      <c r="C7" s="21"/>
      <c r="D7" s="43"/>
      <c r="E7" s="137"/>
      <c r="F7" s="45"/>
      <c r="G7" s="2"/>
    </row>
    <row r="8" spans="1:7" ht="12.75">
      <c r="A8" s="47"/>
      <c r="B8" s="21"/>
      <c r="C8" s="21"/>
      <c r="D8" s="43"/>
      <c r="E8" s="137"/>
      <c r="F8" s="45"/>
      <c r="G8" s="2"/>
    </row>
    <row r="9" spans="1:7" ht="12.75">
      <c r="A9" s="47"/>
      <c r="B9" s="48" t="s">
        <v>21</v>
      </c>
      <c r="C9" s="21" t="s">
        <v>8</v>
      </c>
      <c r="D9" s="43">
        <v>67</v>
      </c>
      <c r="E9" s="137">
        <v>0</v>
      </c>
      <c r="F9" s="45">
        <f>D9*E9</f>
        <v>0</v>
      </c>
      <c r="G9" s="2"/>
    </row>
    <row r="10" spans="1:7" ht="25.5">
      <c r="A10" s="47"/>
      <c r="B10" s="21" t="s">
        <v>52</v>
      </c>
      <c r="C10" s="47"/>
      <c r="D10" s="43"/>
      <c r="E10" s="137"/>
      <c r="F10" s="45"/>
      <c r="G10" s="2"/>
    </row>
    <row r="11" spans="1:7" ht="12.75">
      <c r="A11" s="47"/>
      <c r="B11" s="21"/>
      <c r="C11" s="21"/>
      <c r="D11" s="43"/>
      <c r="E11" s="137"/>
      <c r="F11" s="45"/>
      <c r="G11" s="2"/>
    </row>
    <row r="12" spans="1:7" ht="12.75">
      <c r="A12" s="95" t="s">
        <v>22</v>
      </c>
      <c r="B12" s="96" t="s">
        <v>13</v>
      </c>
      <c r="C12" s="73"/>
      <c r="D12" s="49"/>
      <c r="E12" s="137"/>
      <c r="F12" s="67"/>
      <c r="G12" s="51"/>
    </row>
    <row r="13" spans="1:7" ht="12.75">
      <c r="A13" s="95"/>
      <c r="B13" s="96"/>
      <c r="C13" s="73"/>
      <c r="D13" s="49"/>
      <c r="E13" s="137"/>
      <c r="F13" s="67"/>
      <c r="G13" s="51"/>
    </row>
    <row r="14" spans="1:7" ht="12.75">
      <c r="A14" s="95"/>
      <c r="B14" s="88" t="s">
        <v>23</v>
      </c>
      <c r="C14" s="66" t="s">
        <v>9</v>
      </c>
      <c r="D14" s="49">
        <v>260</v>
      </c>
      <c r="E14" s="137">
        <v>0</v>
      </c>
      <c r="F14" s="67">
        <f>D14*E14</f>
        <v>0</v>
      </c>
      <c r="G14" s="51"/>
    </row>
    <row r="15" spans="1:7" ht="51">
      <c r="A15" s="73"/>
      <c r="B15" s="66" t="s">
        <v>145</v>
      </c>
      <c r="C15" s="66"/>
      <c r="D15" s="49"/>
      <c r="E15" s="137"/>
      <c r="F15" s="67"/>
      <c r="G15" s="58"/>
    </row>
    <row r="16" spans="1:7" ht="12.75">
      <c r="A16" s="73"/>
      <c r="B16" s="66"/>
      <c r="C16" s="66"/>
      <c r="D16" s="49"/>
      <c r="E16" s="137"/>
      <c r="F16" s="67"/>
      <c r="G16" s="58"/>
    </row>
    <row r="17" spans="1:7" ht="12.75">
      <c r="A17" s="73"/>
      <c r="B17" s="88" t="s">
        <v>41</v>
      </c>
      <c r="C17" s="66"/>
      <c r="D17" s="49"/>
      <c r="E17" s="137"/>
      <c r="F17" s="67"/>
      <c r="G17" s="58"/>
    </row>
    <row r="18" spans="1:7" ht="38.25">
      <c r="A18" s="73"/>
      <c r="B18" s="66" t="s">
        <v>128</v>
      </c>
      <c r="C18" s="66" t="s">
        <v>8</v>
      </c>
      <c r="D18" s="49">
        <v>87</v>
      </c>
      <c r="E18" s="137">
        <v>0</v>
      </c>
      <c r="F18" s="67">
        <f>D18*E18</f>
        <v>0</v>
      </c>
      <c r="G18" s="58"/>
    </row>
    <row r="19" spans="1:7" ht="12.75">
      <c r="A19" s="73"/>
      <c r="B19" s="66"/>
      <c r="C19" s="66"/>
      <c r="D19" s="49"/>
      <c r="E19" s="137"/>
      <c r="F19" s="67"/>
      <c r="G19" s="51"/>
    </row>
    <row r="20" spans="1:7" ht="15">
      <c r="A20" s="73"/>
      <c r="B20" s="88" t="s">
        <v>55</v>
      </c>
      <c r="C20" s="66" t="s">
        <v>9</v>
      </c>
      <c r="D20" s="49">
        <v>17.5</v>
      </c>
      <c r="E20" s="137">
        <v>0</v>
      </c>
      <c r="F20" s="67">
        <f>D20*E20</f>
        <v>0</v>
      </c>
      <c r="G20" s="97"/>
    </row>
    <row r="21" spans="1:7" ht="51.75">
      <c r="A21" s="73"/>
      <c r="B21" s="66" t="s">
        <v>53</v>
      </c>
      <c r="C21" s="66"/>
      <c r="D21" s="49"/>
      <c r="E21" s="137"/>
      <c r="F21" s="67"/>
      <c r="G21" s="97" t="s">
        <v>54</v>
      </c>
    </row>
    <row r="22" spans="1:7" ht="12.75">
      <c r="A22" s="73"/>
      <c r="B22" s="66"/>
      <c r="C22" s="66"/>
      <c r="D22" s="49"/>
      <c r="E22" s="137"/>
      <c r="F22" s="67"/>
      <c r="G22" s="51"/>
    </row>
    <row r="23" spans="1:7" ht="12.75">
      <c r="A23" s="73"/>
      <c r="B23" s="64" t="s">
        <v>140</v>
      </c>
      <c r="C23" s="66" t="s">
        <v>4</v>
      </c>
      <c r="D23" s="49">
        <v>139.2</v>
      </c>
      <c r="E23" s="137">
        <v>0</v>
      </c>
      <c r="F23" s="67">
        <f>D23*E23</f>
        <v>0</v>
      </c>
      <c r="G23" s="51"/>
    </row>
    <row r="24" spans="1:7" ht="38.25">
      <c r="A24" s="73"/>
      <c r="B24" s="66" t="s">
        <v>17</v>
      </c>
      <c r="C24" s="73"/>
      <c r="D24" s="49"/>
      <c r="E24" s="137"/>
      <c r="F24" s="67"/>
      <c r="G24" s="51"/>
    </row>
    <row r="25" spans="1:7" ht="12.75">
      <c r="A25" s="73"/>
      <c r="B25" s="66"/>
      <c r="C25" s="73"/>
      <c r="D25" s="49"/>
      <c r="E25" s="137"/>
      <c r="F25" s="67"/>
      <c r="G25" s="51"/>
    </row>
    <row r="26" spans="1:7" ht="12.75">
      <c r="A26" s="73"/>
      <c r="B26" s="88" t="s">
        <v>142</v>
      </c>
      <c r="C26" s="66" t="s">
        <v>9</v>
      </c>
      <c r="D26" s="49">
        <v>70</v>
      </c>
      <c r="E26" s="137">
        <v>0</v>
      </c>
      <c r="F26" s="67">
        <f>D26*E26</f>
        <v>0</v>
      </c>
      <c r="G26" s="51"/>
    </row>
    <row r="27" spans="1:7" ht="76.5">
      <c r="A27" s="73"/>
      <c r="B27" s="66" t="s">
        <v>56</v>
      </c>
      <c r="C27" s="66"/>
      <c r="D27" s="49"/>
      <c r="E27" s="137"/>
      <c r="F27" s="67"/>
      <c r="G27" s="51"/>
    </row>
    <row r="28" spans="1:7" ht="12.75">
      <c r="A28" s="73"/>
      <c r="B28" s="66"/>
      <c r="C28" s="66"/>
      <c r="D28" s="49"/>
      <c r="E28" s="137"/>
      <c r="F28" s="67"/>
      <c r="G28" s="51"/>
    </row>
    <row r="29" spans="1:7" ht="12.75">
      <c r="A29" s="73"/>
      <c r="B29" s="88" t="s">
        <v>37</v>
      </c>
      <c r="C29" s="66" t="s">
        <v>9</v>
      </c>
      <c r="D29" s="49">
        <v>2</v>
      </c>
      <c r="E29" s="137">
        <v>0</v>
      </c>
      <c r="F29" s="67">
        <f>E29*D29</f>
        <v>0</v>
      </c>
      <c r="G29" s="51"/>
    </row>
    <row r="30" spans="1:7" ht="127.5">
      <c r="A30" s="73"/>
      <c r="B30" s="66" t="s">
        <v>136</v>
      </c>
      <c r="C30" s="66"/>
      <c r="D30" s="49"/>
      <c r="E30" s="137"/>
      <c r="F30" s="67"/>
      <c r="G30" s="51"/>
    </row>
    <row r="31" spans="1:7" ht="12.75">
      <c r="A31" s="73"/>
      <c r="B31" s="66"/>
      <c r="C31" s="73"/>
      <c r="D31" s="49"/>
      <c r="E31" s="137"/>
      <c r="F31" s="67"/>
      <c r="G31" s="51"/>
    </row>
    <row r="32" spans="1:7" ht="12.75">
      <c r="A32" s="73"/>
      <c r="B32" s="64" t="s">
        <v>57</v>
      </c>
      <c r="C32" s="66" t="s">
        <v>9</v>
      </c>
      <c r="D32" s="49">
        <v>160</v>
      </c>
      <c r="E32" s="137">
        <v>0</v>
      </c>
      <c r="F32" s="67">
        <f>D32*E32</f>
        <v>0</v>
      </c>
      <c r="G32" s="51"/>
    </row>
    <row r="33" spans="1:10" ht="114.75">
      <c r="A33" s="73"/>
      <c r="B33" s="66" t="s">
        <v>30</v>
      </c>
      <c r="C33" s="66"/>
      <c r="D33" s="49"/>
      <c r="E33" s="137"/>
      <c r="F33" s="67"/>
      <c r="G33" s="51"/>
      <c r="I33" s="31"/>
      <c r="J33" s="31"/>
    </row>
    <row r="34" spans="1:7" ht="12.75">
      <c r="A34" s="73"/>
      <c r="B34" s="66"/>
      <c r="C34" s="66"/>
      <c r="D34" s="49"/>
      <c r="E34" s="137"/>
      <c r="F34" s="67"/>
      <c r="G34" s="51"/>
    </row>
    <row r="35" spans="1:7" ht="12.75">
      <c r="A35" s="73"/>
      <c r="B35" s="64" t="s">
        <v>129</v>
      </c>
      <c r="C35" s="66" t="s">
        <v>9</v>
      </c>
      <c r="D35" s="49">
        <v>260</v>
      </c>
      <c r="E35" s="137">
        <v>0</v>
      </c>
      <c r="F35" s="67">
        <f>D35*E35</f>
        <v>0</v>
      </c>
      <c r="G35" s="51"/>
    </row>
    <row r="36" spans="1:7" ht="51">
      <c r="A36" s="73"/>
      <c r="B36" s="66" t="s">
        <v>130</v>
      </c>
      <c r="C36" s="73"/>
      <c r="D36" s="49"/>
      <c r="E36" s="137"/>
      <c r="F36" s="67"/>
      <c r="G36" s="51"/>
    </row>
    <row r="37" spans="1:7" ht="12.75">
      <c r="A37" s="38"/>
      <c r="B37" s="66"/>
      <c r="C37" s="73"/>
      <c r="D37" s="49"/>
      <c r="E37" s="137"/>
      <c r="F37" s="67"/>
      <c r="G37" s="2"/>
    </row>
    <row r="38" spans="1:7" ht="25.5">
      <c r="A38" s="38"/>
      <c r="B38" s="64" t="s">
        <v>131</v>
      </c>
      <c r="C38" s="66" t="s">
        <v>132</v>
      </c>
      <c r="D38" s="49">
        <v>1</v>
      </c>
      <c r="E38" s="137">
        <v>0</v>
      </c>
      <c r="F38" s="67">
        <f>D38*E38</f>
        <v>0</v>
      </c>
      <c r="G38" s="2"/>
    </row>
    <row r="39" spans="1:7" ht="12.75">
      <c r="A39" s="38"/>
      <c r="B39" s="66" t="s">
        <v>133</v>
      </c>
      <c r="C39" s="73"/>
      <c r="D39" s="49"/>
      <c r="E39" s="137"/>
      <c r="F39" s="67"/>
      <c r="G39" s="2"/>
    </row>
    <row r="40" spans="1:7" ht="12.75">
      <c r="A40" s="38"/>
      <c r="B40" s="66"/>
      <c r="C40" s="73"/>
      <c r="D40" s="49"/>
      <c r="E40" s="137"/>
      <c r="F40" s="67"/>
      <c r="G40" s="2"/>
    </row>
    <row r="41" spans="1:7" ht="12.75">
      <c r="A41" s="38"/>
      <c r="B41" s="64" t="s">
        <v>134</v>
      </c>
      <c r="C41" s="66" t="s">
        <v>8</v>
      </c>
      <c r="D41" s="49">
        <v>87</v>
      </c>
      <c r="E41" s="137">
        <v>0</v>
      </c>
      <c r="F41" s="67">
        <f>D41*E41</f>
        <v>0</v>
      </c>
      <c r="G41" s="2"/>
    </row>
    <row r="42" spans="1:7" ht="63.75">
      <c r="A42" s="38"/>
      <c r="B42" s="89" t="s">
        <v>135</v>
      </c>
      <c r="C42" s="66"/>
      <c r="D42" s="90"/>
      <c r="E42" s="137"/>
      <c r="F42" s="67"/>
      <c r="G42" s="2"/>
    </row>
    <row r="43" spans="1:7" ht="12.75">
      <c r="A43" s="38"/>
      <c r="B43" s="63"/>
      <c r="C43" s="63"/>
      <c r="D43" s="61"/>
      <c r="E43" s="137"/>
      <c r="F43" s="62"/>
      <c r="G43" s="2"/>
    </row>
    <row r="44" spans="1:7" ht="12.75">
      <c r="A44" s="40" t="s">
        <v>24</v>
      </c>
      <c r="B44" s="41" t="s">
        <v>14</v>
      </c>
      <c r="C44" s="37"/>
      <c r="D44" s="35"/>
      <c r="E44" s="137"/>
      <c r="F44" s="36"/>
      <c r="G44" s="2"/>
    </row>
    <row r="45" spans="1:7" ht="12.75">
      <c r="A45" s="33"/>
      <c r="B45" s="34"/>
      <c r="C45" s="37"/>
      <c r="D45" s="35"/>
      <c r="E45" s="137"/>
      <c r="F45" s="36"/>
      <c r="G45" s="2"/>
    </row>
    <row r="46" spans="1:7" ht="12.75">
      <c r="A46" s="59"/>
      <c r="B46" s="64" t="s">
        <v>58</v>
      </c>
      <c r="C46" s="66"/>
      <c r="D46" s="49"/>
      <c r="E46" s="137"/>
      <c r="F46" s="67"/>
      <c r="G46" s="51"/>
    </row>
    <row r="47" spans="1:7" ht="63.75">
      <c r="A47" s="59"/>
      <c r="B47" s="65" t="s">
        <v>80</v>
      </c>
      <c r="C47" s="66"/>
      <c r="D47" s="49"/>
      <c r="E47" s="137"/>
      <c r="F47" s="67"/>
      <c r="G47" s="58" t="s">
        <v>144</v>
      </c>
    </row>
    <row r="48" spans="1:7" ht="12.75">
      <c r="A48" s="59"/>
      <c r="B48" s="65" t="s">
        <v>50</v>
      </c>
      <c r="C48" s="66" t="s">
        <v>8</v>
      </c>
      <c r="D48" s="49">
        <v>20</v>
      </c>
      <c r="E48" s="137">
        <v>0</v>
      </c>
      <c r="F48" s="67">
        <f>D48*E48</f>
        <v>0</v>
      </c>
      <c r="G48" s="73" t="s">
        <v>49</v>
      </c>
    </row>
    <row r="49" spans="1:7" ht="12.75">
      <c r="A49" s="59"/>
      <c r="B49" s="65" t="s">
        <v>44</v>
      </c>
      <c r="C49" s="66" t="s">
        <v>8</v>
      </c>
      <c r="D49" s="49">
        <v>55</v>
      </c>
      <c r="E49" s="137">
        <v>0</v>
      </c>
      <c r="F49" s="67">
        <f>D49*E49</f>
        <v>0</v>
      </c>
      <c r="G49" s="73"/>
    </row>
    <row r="50" spans="1:7" ht="12.75">
      <c r="A50" s="59"/>
      <c r="B50" s="71" t="s">
        <v>45</v>
      </c>
      <c r="C50" s="66" t="s">
        <v>8</v>
      </c>
      <c r="D50" s="49">
        <v>12</v>
      </c>
      <c r="E50" s="137">
        <v>0</v>
      </c>
      <c r="F50" s="67">
        <f>D50*E50</f>
        <v>0</v>
      </c>
      <c r="G50" s="73"/>
    </row>
    <row r="51" spans="1:7" ht="12.75">
      <c r="A51" s="59"/>
      <c r="B51" s="71"/>
      <c r="C51" s="66"/>
      <c r="D51" s="49"/>
      <c r="E51" s="137"/>
      <c r="F51" s="67"/>
      <c r="G51" s="73"/>
    </row>
    <row r="52" spans="1:7" ht="12.75">
      <c r="A52" s="59"/>
      <c r="B52" s="64" t="s">
        <v>91</v>
      </c>
      <c r="C52" s="76"/>
      <c r="D52" s="69"/>
      <c r="E52" s="137"/>
      <c r="F52" s="77"/>
      <c r="G52" s="73"/>
    </row>
    <row r="53" spans="1:7" ht="25.5">
      <c r="A53" s="59"/>
      <c r="B53" s="66" t="s">
        <v>72</v>
      </c>
      <c r="C53" s="76" t="s">
        <v>8</v>
      </c>
      <c r="D53" s="69">
        <v>20</v>
      </c>
      <c r="E53" s="137">
        <v>0</v>
      </c>
      <c r="F53" s="77">
        <f>D53*E53</f>
        <v>0</v>
      </c>
      <c r="G53" s="73"/>
    </row>
    <row r="54" spans="1:7" ht="12.75">
      <c r="A54" s="59"/>
      <c r="B54" s="71"/>
      <c r="C54" s="66"/>
      <c r="D54" s="49"/>
      <c r="E54" s="137"/>
      <c r="F54" s="67"/>
      <c r="G54" s="73"/>
    </row>
    <row r="55" spans="1:61" s="39" customFormat="1" ht="12.75">
      <c r="A55" s="51"/>
      <c r="B55" s="64" t="s">
        <v>60</v>
      </c>
      <c r="C55" s="1" t="s">
        <v>11</v>
      </c>
      <c r="D55" s="23">
        <v>3</v>
      </c>
      <c r="E55" s="137">
        <v>0</v>
      </c>
      <c r="F55" s="50">
        <f>D55*E55</f>
        <v>0</v>
      </c>
      <c r="G55" s="51"/>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row>
    <row r="56" spans="1:61" s="39" customFormat="1" ht="51">
      <c r="A56" s="51"/>
      <c r="B56" s="32" t="s">
        <v>61</v>
      </c>
      <c r="C56" s="1"/>
      <c r="D56" s="23"/>
      <c r="E56" s="137"/>
      <c r="F56" s="50"/>
      <c r="G56" s="69"/>
      <c r="H56" s="53"/>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row>
    <row r="57" spans="1:61" s="39" customFormat="1" ht="12.75">
      <c r="A57" s="51"/>
      <c r="B57" s="1"/>
      <c r="C57" s="1"/>
      <c r="D57" s="23"/>
      <c r="E57" s="137"/>
      <c r="F57" s="50"/>
      <c r="G57" s="51"/>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row>
    <row r="58" spans="1:61" s="39" customFormat="1" ht="12.75">
      <c r="A58" s="51"/>
      <c r="B58" s="64" t="s">
        <v>63</v>
      </c>
      <c r="C58" s="1" t="s">
        <v>11</v>
      </c>
      <c r="D58" s="23">
        <v>3</v>
      </c>
      <c r="E58" s="137">
        <v>0</v>
      </c>
      <c r="F58" s="50">
        <f>D58*E58</f>
        <v>0</v>
      </c>
      <c r="G58" s="51"/>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61" s="39" customFormat="1" ht="38.25">
      <c r="A59" s="51"/>
      <c r="B59" s="32" t="s">
        <v>39</v>
      </c>
      <c r="C59" s="1"/>
      <c r="D59" s="23"/>
      <c r="E59" s="137"/>
      <c r="F59" s="50"/>
      <c r="G59" s="58" t="s">
        <v>62</v>
      </c>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row>
    <row r="60" spans="1:7" ht="12.75">
      <c r="A60" s="19"/>
      <c r="B60" s="18"/>
      <c r="C60" s="18"/>
      <c r="D60" s="22"/>
      <c r="E60" s="137"/>
      <c r="F60" s="17"/>
      <c r="G60" s="58"/>
    </row>
    <row r="61" spans="1:9" s="3" customFormat="1" ht="12.75">
      <c r="A61" s="54"/>
      <c r="B61" s="64" t="s">
        <v>85</v>
      </c>
      <c r="C61" s="20" t="s">
        <v>11</v>
      </c>
      <c r="D61" s="23">
        <v>4</v>
      </c>
      <c r="E61" s="137">
        <v>0</v>
      </c>
      <c r="F61" s="17">
        <f>ROUND(D61*E61,2)</f>
        <v>0</v>
      </c>
      <c r="G61" s="58"/>
      <c r="I61" s="30"/>
    </row>
    <row r="62" spans="1:9" s="3" customFormat="1" ht="38.25">
      <c r="A62" s="54"/>
      <c r="B62" s="18" t="s">
        <v>42</v>
      </c>
      <c r="C62" s="57"/>
      <c r="D62" s="54"/>
      <c r="E62" s="137"/>
      <c r="F62" s="55"/>
      <c r="G62" s="58" t="s">
        <v>64</v>
      </c>
      <c r="I62" s="30"/>
    </row>
    <row r="63" spans="1:9" s="3" customFormat="1" ht="12.75">
      <c r="A63" s="54"/>
      <c r="B63" s="57"/>
      <c r="C63" s="57"/>
      <c r="D63" s="54"/>
      <c r="E63" s="137"/>
      <c r="F63" s="55"/>
      <c r="G63" s="56"/>
      <c r="I63" s="30"/>
    </row>
    <row r="64" spans="1:9" s="3" customFormat="1" ht="12.75">
      <c r="A64" s="54"/>
      <c r="B64" s="64" t="s">
        <v>92</v>
      </c>
      <c r="C64" s="57"/>
      <c r="D64" s="54"/>
      <c r="E64" s="137"/>
      <c r="F64" s="55"/>
      <c r="G64" s="56"/>
      <c r="I64" s="30"/>
    </row>
    <row r="65" spans="1:9" s="3" customFormat="1" ht="25.5">
      <c r="A65" s="54"/>
      <c r="B65" s="20" t="s">
        <v>65</v>
      </c>
      <c r="C65" s="20" t="s">
        <v>11</v>
      </c>
      <c r="D65" s="23">
        <v>4</v>
      </c>
      <c r="E65" s="137">
        <v>0</v>
      </c>
      <c r="F65" s="17">
        <f>ROUND(D65*E65,2)</f>
        <v>0</v>
      </c>
      <c r="G65" s="2"/>
      <c r="I65" s="30"/>
    </row>
    <row r="66" spans="1:9" s="3" customFormat="1" ht="12.75">
      <c r="A66" s="54"/>
      <c r="B66" s="18"/>
      <c r="C66" s="20"/>
      <c r="D66" s="23"/>
      <c r="E66" s="137"/>
      <c r="F66" s="17"/>
      <c r="G66" s="2"/>
      <c r="I66" s="30"/>
    </row>
    <row r="67" spans="1:9" s="3" customFormat="1" ht="12.75">
      <c r="A67" s="54"/>
      <c r="B67" s="64" t="s">
        <v>120</v>
      </c>
      <c r="C67" s="21"/>
      <c r="D67" s="49"/>
      <c r="E67" s="137"/>
      <c r="F67" s="45"/>
      <c r="G67" s="75"/>
      <c r="I67" s="30"/>
    </row>
    <row r="68" spans="1:9" s="3" customFormat="1" ht="38.25">
      <c r="A68" s="2"/>
      <c r="B68" s="66" t="s">
        <v>115</v>
      </c>
      <c r="C68" s="66" t="s">
        <v>11</v>
      </c>
      <c r="D68" s="49">
        <v>3</v>
      </c>
      <c r="E68" s="137">
        <v>0</v>
      </c>
      <c r="F68" s="67">
        <f>ROUND(D68*E68,2)</f>
        <v>0</v>
      </c>
      <c r="G68" s="73" t="s">
        <v>67</v>
      </c>
      <c r="I68" s="30"/>
    </row>
    <row r="69" spans="1:9" s="3" customFormat="1" ht="12.75">
      <c r="A69" s="2"/>
      <c r="B69" s="66"/>
      <c r="C69" s="66"/>
      <c r="D69" s="49"/>
      <c r="E69" s="137"/>
      <c r="F69" s="67"/>
      <c r="G69" s="73"/>
      <c r="I69" s="30"/>
    </row>
    <row r="70" spans="1:9" s="3" customFormat="1" ht="12.75">
      <c r="A70" s="2"/>
      <c r="B70" s="64" t="s">
        <v>121</v>
      </c>
      <c r="C70" s="66"/>
      <c r="D70" s="49"/>
      <c r="E70" s="137"/>
      <c r="F70" s="67"/>
      <c r="G70" s="73"/>
      <c r="I70" s="30"/>
    </row>
    <row r="71" spans="1:9" s="3" customFormat="1" ht="38.25">
      <c r="A71" s="2"/>
      <c r="B71" s="66" t="s">
        <v>116</v>
      </c>
      <c r="C71" s="66" t="s">
        <v>11</v>
      </c>
      <c r="D71" s="49">
        <v>1</v>
      </c>
      <c r="E71" s="137">
        <v>0</v>
      </c>
      <c r="F71" s="67">
        <f>ROUND(D71*E71,2)</f>
        <v>0</v>
      </c>
      <c r="G71" s="73" t="s">
        <v>67</v>
      </c>
      <c r="I71" s="30"/>
    </row>
    <row r="72" spans="1:9" s="3" customFormat="1" ht="12.75">
      <c r="A72" s="2"/>
      <c r="B72" s="18"/>
      <c r="C72" s="20"/>
      <c r="D72" s="23"/>
      <c r="E72" s="137"/>
      <c r="F72" s="17"/>
      <c r="G72" s="2"/>
      <c r="I72" s="30"/>
    </row>
    <row r="73" spans="1:9" s="3" customFormat="1" ht="12.75">
      <c r="A73" s="51"/>
      <c r="B73" s="15" t="s">
        <v>71</v>
      </c>
      <c r="C73" s="32" t="s">
        <v>11</v>
      </c>
      <c r="D73" s="23">
        <v>2</v>
      </c>
      <c r="E73" s="137">
        <v>0</v>
      </c>
      <c r="F73" s="77">
        <f>D73*E73</f>
        <v>0</v>
      </c>
      <c r="G73" s="51"/>
      <c r="I73" s="30"/>
    </row>
    <row r="74" spans="1:9" s="3" customFormat="1" ht="51">
      <c r="A74" s="51"/>
      <c r="B74" s="66" t="s">
        <v>106</v>
      </c>
      <c r="C74" s="32"/>
      <c r="D74" s="23"/>
      <c r="E74" s="137"/>
      <c r="F74" s="77"/>
      <c r="G74" s="51"/>
      <c r="I74" s="30"/>
    </row>
    <row r="75" spans="1:9" s="3" customFormat="1" ht="12.75">
      <c r="A75" s="51"/>
      <c r="B75" s="66"/>
      <c r="C75" s="32"/>
      <c r="D75" s="23"/>
      <c r="E75" s="137"/>
      <c r="F75" s="77"/>
      <c r="G75" s="51"/>
      <c r="I75" s="30"/>
    </row>
    <row r="76" spans="1:9" s="3" customFormat="1" ht="12.75">
      <c r="A76" s="51"/>
      <c r="B76" s="15" t="s">
        <v>32</v>
      </c>
      <c r="C76" s="32" t="s">
        <v>11</v>
      </c>
      <c r="D76" s="23">
        <v>2</v>
      </c>
      <c r="E76" s="137">
        <v>0</v>
      </c>
      <c r="F76" s="77">
        <f>D76*E76</f>
        <v>0</v>
      </c>
      <c r="G76" s="51"/>
      <c r="I76" s="30"/>
    </row>
    <row r="77" spans="1:9" s="3" customFormat="1" ht="51">
      <c r="A77" s="51"/>
      <c r="B77" s="66" t="s">
        <v>108</v>
      </c>
      <c r="C77" s="32"/>
      <c r="D77" s="23"/>
      <c r="E77" s="137"/>
      <c r="F77" s="77"/>
      <c r="G77" s="51"/>
      <c r="I77" s="30"/>
    </row>
    <row r="78" spans="1:9" s="3" customFormat="1" ht="12.75">
      <c r="A78" s="51"/>
      <c r="B78" s="66"/>
      <c r="C78" s="32"/>
      <c r="D78" s="23"/>
      <c r="E78" s="137"/>
      <c r="F78" s="77"/>
      <c r="G78" s="51"/>
      <c r="I78" s="30"/>
    </row>
    <row r="79" spans="1:9" s="3" customFormat="1" ht="12.75">
      <c r="A79" s="51"/>
      <c r="B79" s="15" t="s">
        <v>93</v>
      </c>
      <c r="C79" s="32" t="s">
        <v>11</v>
      </c>
      <c r="D79" s="23">
        <v>1</v>
      </c>
      <c r="E79" s="137">
        <v>0</v>
      </c>
      <c r="F79" s="77">
        <f>D79*E79</f>
        <v>0</v>
      </c>
      <c r="G79" s="51"/>
      <c r="I79" s="30"/>
    </row>
    <row r="80" spans="1:9" s="3" customFormat="1" ht="51">
      <c r="A80" s="51"/>
      <c r="B80" s="66" t="s">
        <v>109</v>
      </c>
      <c r="C80" s="32"/>
      <c r="D80" s="23"/>
      <c r="E80" s="137"/>
      <c r="F80" s="77"/>
      <c r="G80" s="51"/>
      <c r="I80" s="30"/>
    </row>
    <row r="81" spans="1:9" s="3" customFormat="1" ht="12.75">
      <c r="A81" s="51"/>
      <c r="B81" s="66"/>
      <c r="C81" s="32"/>
      <c r="D81" s="23"/>
      <c r="E81" s="137"/>
      <c r="F81" s="77"/>
      <c r="G81" s="51"/>
      <c r="I81" s="30"/>
    </row>
    <row r="82" spans="1:9" s="3" customFormat="1" ht="12.75">
      <c r="A82" s="51"/>
      <c r="B82" s="66">
        <v>3.13</v>
      </c>
      <c r="C82" s="66"/>
      <c r="D82" s="49"/>
      <c r="E82" s="137"/>
      <c r="F82" s="79"/>
      <c r="G82" s="51"/>
      <c r="I82" s="30"/>
    </row>
    <row r="83" spans="1:9" s="3" customFormat="1" ht="51">
      <c r="A83" s="51"/>
      <c r="B83" s="107" t="s">
        <v>148</v>
      </c>
      <c r="C83" s="106"/>
      <c r="D83" s="108"/>
      <c r="E83" s="137"/>
      <c r="F83" s="79"/>
      <c r="G83" s="51"/>
      <c r="I83" s="30"/>
    </row>
    <row r="84" spans="1:9" s="3" customFormat="1" ht="12.75">
      <c r="A84" s="51"/>
      <c r="B84" s="107" t="s">
        <v>149</v>
      </c>
      <c r="C84" s="106" t="s">
        <v>11</v>
      </c>
      <c r="D84" s="108">
        <v>1</v>
      </c>
      <c r="E84" s="137">
        <v>0</v>
      </c>
      <c r="F84" s="79">
        <f>D84*E84</f>
        <v>0</v>
      </c>
      <c r="G84" s="51"/>
      <c r="I84" s="30"/>
    </row>
    <row r="85" spans="1:9" s="3" customFormat="1" ht="12.75">
      <c r="A85" s="51"/>
      <c r="B85" s="66"/>
      <c r="C85" s="32"/>
      <c r="D85" s="23"/>
      <c r="E85" s="137"/>
      <c r="F85" s="77"/>
      <c r="G85" s="51"/>
      <c r="I85" s="30"/>
    </row>
    <row r="86" spans="1:9" s="3" customFormat="1" ht="12.75">
      <c r="A86" s="51"/>
      <c r="B86" s="15" t="s">
        <v>111</v>
      </c>
      <c r="C86" s="20"/>
      <c r="D86" s="69"/>
      <c r="E86" s="137"/>
      <c r="F86" s="74"/>
      <c r="G86" s="16"/>
      <c r="I86" s="30"/>
    </row>
    <row r="87" spans="1:9" s="3" customFormat="1" ht="38.25">
      <c r="A87" s="51"/>
      <c r="B87" s="66" t="s">
        <v>114</v>
      </c>
      <c r="C87" s="66" t="s">
        <v>11</v>
      </c>
      <c r="D87" s="49">
        <v>1</v>
      </c>
      <c r="E87" s="137">
        <v>0</v>
      </c>
      <c r="F87" s="67">
        <f>ROUND(D87*E87,2)</f>
        <v>0</v>
      </c>
      <c r="G87" s="73" t="s">
        <v>67</v>
      </c>
      <c r="I87" s="30"/>
    </row>
    <row r="88" spans="1:9" s="3" customFormat="1" ht="12.75">
      <c r="A88" s="2"/>
      <c r="B88" s="18"/>
      <c r="C88" s="20"/>
      <c r="D88" s="23"/>
      <c r="E88" s="137"/>
      <c r="F88" s="17"/>
      <c r="G88" s="2"/>
      <c r="I88" s="30"/>
    </row>
    <row r="89" spans="1:7" ht="12.75">
      <c r="A89" s="19"/>
      <c r="B89" s="15" t="s">
        <v>112</v>
      </c>
      <c r="C89" s="1" t="s">
        <v>8</v>
      </c>
      <c r="D89" s="23">
        <v>87</v>
      </c>
      <c r="E89" s="137">
        <v>0</v>
      </c>
      <c r="F89" s="50">
        <f>ROUND(D89*E89,2)</f>
        <v>0</v>
      </c>
      <c r="G89" s="51"/>
    </row>
    <row r="90" spans="1:7" ht="63.75">
      <c r="A90" s="19"/>
      <c r="B90" s="32" t="s">
        <v>81</v>
      </c>
      <c r="C90" s="1"/>
      <c r="D90" s="23"/>
      <c r="E90" s="137"/>
      <c r="F90" s="50"/>
      <c r="G90" s="51"/>
    </row>
    <row r="91" spans="1:7" ht="12.75">
      <c r="A91" s="19"/>
      <c r="B91" s="1"/>
      <c r="C91" s="1"/>
      <c r="D91" s="23"/>
      <c r="E91" s="137"/>
      <c r="F91" s="39"/>
      <c r="G91" s="51"/>
    </row>
    <row r="92" spans="1:7" ht="12.75">
      <c r="A92" s="19"/>
      <c r="B92" s="15" t="s">
        <v>113</v>
      </c>
      <c r="C92" s="1" t="s">
        <v>11</v>
      </c>
      <c r="D92" s="23">
        <v>7</v>
      </c>
      <c r="E92" s="137">
        <v>0</v>
      </c>
      <c r="F92" s="50">
        <f>D92*E92</f>
        <v>0</v>
      </c>
      <c r="G92" s="51"/>
    </row>
    <row r="93" spans="1:7" ht="51">
      <c r="A93" s="19"/>
      <c r="B93" s="32" t="s">
        <v>143</v>
      </c>
      <c r="C93" s="1"/>
      <c r="D93" s="23"/>
      <c r="E93" s="137"/>
      <c r="F93" s="50"/>
      <c r="G93" s="51"/>
    </row>
    <row r="94" spans="1:7" ht="12.75">
      <c r="A94" s="2"/>
      <c r="B94" s="1"/>
      <c r="C94" s="11"/>
      <c r="D94" s="23"/>
      <c r="E94" s="137"/>
      <c r="F94" s="13"/>
      <c r="G94" s="2"/>
    </row>
    <row r="95" spans="1:7" ht="12.75">
      <c r="A95" s="10" t="s">
        <v>27</v>
      </c>
      <c r="B95" s="7" t="s">
        <v>15</v>
      </c>
      <c r="C95" s="11"/>
      <c r="D95" s="23"/>
      <c r="E95" s="137"/>
      <c r="F95" s="13"/>
      <c r="G95" s="2"/>
    </row>
    <row r="96" spans="1:7" ht="12.75">
      <c r="A96" s="2"/>
      <c r="B96" s="1"/>
      <c r="C96" s="11"/>
      <c r="D96" s="23"/>
      <c r="E96" s="137"/>
      <c r="G96" s="2"/>
    </row>
    <row r="97" spans="1:7" s="3" customFormat="1" ht="12.75">
      <c r="A97" s="2"/>
      <c r="B97" s="15" t="s">
        <v>34</v>
      </c>
      <c r="C97" s="1" t="s">
        <v>16</v>
      </c>
      <c r="D97" s="23">
        <v>5</v>
      </c>
      <c r="E97" s="137">
        <v>0</v>
      </c>
      <c r="F97" s="13">
        <f>D97*E97</f>
        <v>0</v>
      </c>
      <c r="G97" s="2"/>
    </row>
    <row r="98" spans="1:7" s="3" customFormat="1" ht="12.75">
      <c r="A98" s="2"/>
      <c r="B98" s="1" t="s">
        <v>18</v>
      </c>
      <c r="C98" s="2"/>
      <c r="D98" s="23"/>
      <c r="E98" s="137"/>
      <c r="F98" s="13"/>
      <c r="G98" s="2"/>
    </row>
    <row r="99" spans="1:7" s="3" customFormat="1" ht="12.75">
      <c r="A99" s="2"/>
      <c r="B99" s="1"/>
      <c r="C99" s="2"/>
      <c r="D99" s="23"/>
      <c r="E99" s="137"/>
      <c r="F99" s="13"/>
      <c r="G99" s="2"/>
    </row>
    <row r="100" spans="1:7" s="3" customFormat="1" ht="12.75">
      <c r="A100" s="2"/>
      <c r="B100" s="15" t="s">
        <v>33</v>
      </c>
      <c r="C100" s="1" t="s">
        <v>28</v>
      </c>
      <c r="D100" s="23">
        <v>1</v>
      </c>
      <c r="E100" s="137">
        <v>0</v>
      </c>
      <c r="F100" s="13">
        <f>D100*E100</f>
        <v>0</v>
      </c>
      <c r="G100" s="2"/>
    </row>
    <row r="101" spans="1:7" s="3" customFormat="1" ht="25.5">
      <c r="A101" s="2"/>
      <c r="B101" s="1" t="s">
        <v>29</v>
      </c>
      <c r="C101" s="2"/>
      <c r="D101" s="25"/>
      <c r="E101" s="137"/>
      <c r="F101" s="13"/>
      <c r="G101" s="2"/>
    </row>
    <row r="102" spans="1:7" s="3" customFormat="1" ht="12.75">
      <c r="A102" s="2"/>
      <c r="B102" s="1"/>
      <c r="C102" s="2"/>
      <c r="D102" s="25"/>
      <c r="E102" s="137"/>
      <c r="F102" s="13"/>
      <c r="G102" s="2"/>
    </row>
    <row r="103" spans="1:7" s="3" customFormat="1" ht="12.75">
      <c r="A103" s="2"/>
      <c r="B103" s="66">
        <v>6.04</v>
      </c>
      <c r="C103" s="75"/>
      <c r="D103" s="80"/>
      <c r="E103" s="137"/>
      <c r="F103" s="82"/>
      <c r="G103" s="2"/>
    </row>
    <row r="104" spans="1:7" s="3" customFormat="1" ht="25.5">
      <c r="A104" s="2"/>
      <c r="B104" s="66" t="s">
        <v>73</v>
      </c>
      <c r="C104" s="75" t="s">
        <v>74</v>
      </c>
      <c r="D104" s="80">
        <v>2</v>
      </c>
      <c r="E104" s="137">
        <v>0</v>
      </c>
      <c r="F104" s="82">
        <f>D104*E104</f>
        <v>0</v>
      </c>
      <c r="G104" s="2"/>
    </row>
    <row r="105" spans="1:7" s="3" customFormat="1" ht="12.75">
      <c r="A105" s="2"/>
      <c r="B105" s="66"/>
      <c r="C105" s="75"/>
      <c r="D105" s="80"/>
      <c r="E105" s="137"/>
      <c r="F105" s="82"/>
      <c r="G105" s="2"/>
    </row>
    <row r="106" spans="1:7" s="3" customFormat="1" ht="12.75">
      <c r="A106" s="2"/>
      <c r="B106" s="66">
        <v>6.05</v>
      </c>
      <c r="C106" s="75"/>
      <c r="D106" s="80"/>
      <c r="E106" s="137"/>
      <c r="F106" s="82"/>
      <c r="G106" s="2"/>
    </row>
    <row r="107" spans="1:7" s="3" customFormat="1" ht="12.75">
      <c r="A107" s="2"/>
      <c r="B107" s="83" t="s">
        <v>75</v>
      </c>
      <c r="C107" s="75" t="s">
        <v>8</v>
      </c>
      <c r="D107" s="80">
        <v>87</v>
      </c>
      <c r="E107" s="137">
        <v>0</v>
      </c>
      <c r="F107" s="82">
        <f>D107*E107</f>
        <v>0</v>
      </c>
      <c r="G107" s="2"/>
    </row>
    <row r="108" spans="1:7" s="3" customFormat="1" ht="12.75">
      <c r="A108" s="2"/>
      <c r="B108" s="1"/>
      <c r="C108" s="2"/>
      <c r="D108" s="25"/>
      <c r="E108" s="24"/>
      <c r="F108" s="13"/>
      <c r="G108" s="2"/>
    </row>
    <row r="109" spans="1:7" s="3" customFormat="1" ht="12.75">
      <c r="A109" s="2"/>
      <c r="B109" s="1"/>
      <c r="C109" s="2"/>
      <c r="D109" s="25"/>
      <c r="E109" s="24"/>
      <c r="F109" s="13"/>
      <c r="G109" s="2"/>
    </row>
    <row r="110" spans="1:7" s="3" customFormat="1" ht="12.75">
      <c r="A110" s="10" t="s">
        <v>31</v>
      </c>
      <c r="B110" s="7" t="s">
        <v>26</v>
      </c>
      <c r="C110" s="2"/>
      <c r="D110" s="25"/>
      <c r="E110" s="24"/>
      <c r="F110" s="13"/>
      <c r="G110" s="2"/>
    </row>
    <row r="111" spans="1:7" s="3" customFormat="1" ht="12.75">
      <c r="A111" s="2"/>
      <c r="B111" s="1"/>
      <c r="C111" s="2"/>
      <c r="D111" s="25"/>
      <c r="E111" s="24"/>
      <c r="F111" s="13"/>
      <c r="G111" s="2"/>
    </row>
    <row r="112" spans="1:7" s="3" customFormat="1" ht="12.75">
      <c r="A112" s="2"/>
      <c r="B112" s="15" t="s">
        <v>38</v>
      </c>
      <c r="C112" s="2" t="s">
        <v>28</v>
      </c>
      <c r="D112" s="23">
        <v>1</v>
      </c>
      <c r="E112" s="24">
        <f>SUM(F6:F107)</f>
        <v>0</v>
      </c>
      <c r="F112" s="13">
        <f>E112*10%</f>
        <v>0</v>
      </c>
      <c r="G112" s="2"/>
    </row>
    <row r="113" spans="1:7" s="3" customFormat="1" ht="25.5">
      <c r="A113" s="2"/>
      <c r="B113" s="1" t="s">
        <v>0</v>
      </c>
      <c r="C113" s="2"/>
      <c r="D113" s="25"/>
      <c r="E113" s="24"/>
      <c r="F113" s="13"/>
      <c r="G113" s="2"/>
    </row>
    <row r="114" spans="1:7" s="3" customFormat="1" ht="12.75">
      <c r="A114" s="2"/>
      <c r="B114" s="1"/>
      <c r="C114" s="2"/>
      <c r="D114" s="25"/>
      <c r="E114" s="24"/>
      <c r="F114" s="13"/>
      <c r="G114" s="2"/>
    </row>
    <row r="115" spans="1:6" s="3" customFormat="1" ht="12.75">
      <c r="A115" s="2"/>
      <c r="B115" s="7" t="s">
        <v>36</v>
      </c>
      <c r="C115" s="2"/>
      <c r="D115" s="25"/>
      <c r="E115" s="24"/>
      <c r="F115" s="14">
        <f>SUM(F5:F114)</f>
        <v>0</v>
      </c>
    </row>
    <row r="116" spans="4:5" s="3" customFormat="1" ht="12.75">
      <c r="D116" s="26"/>
      <c r="E116" s="26"/>
    </row>
    <row r="117" spans="1:5" s="3" customFormat="1" ht="12.75">
      <c r="A117" s="8"/>
      <c r="D117" s="26"/>
      <c r="E117" s="138" t="s">
        <v>195</v>
      </c>
    </row>
    <row r="118" spans="1:5" s="3" customFormat="1" ht="12.75">
      <c r="A118" s="4"/>
      <c r="B118" s="4"/>
      <c r="C118" s="8"/>
      <c r="D118" s="27"/>
      <c r="E118" s="26"/>
    </row>
    <row r="119" spans="1:5" s="3" customFormat="1" ht="12.75">
      <c r="A119" s="9"/>
      <c r="B119" s="4"/>
      <c r="C119" s="4"/>
      <c r="D119" s="27"/>
      <c r="E119" s="28" t="s">
        <v>196</v>
      </c>
    </row>
    <row r="120" spans="4:5" s="3" customFormat="1" ht="12.75">
      <c r="D120" s="26"/>
      <c r="E120" s="26"/>
    </row>
    <row r="121" spans="4:5" s="3" customFormat="1" ht="12.75">
      <c r="D121" s="26"/>
      <c r="E121" s="26"/>
    </row>
    <row r="122" spans="2:5" s="3" customFormat="1" ht="12.75">
      <c r="B122" s="12"/>
      <c r="D122" s="26"/>
      <c r="E122" s="26"/>
    </row>
    <row r="123" spans="4:5" s="3" customFormat="1" ht="12.75">
      <c r="D123" s="29"/>
      <c r="E123" s="26"/>
    </row>
    <row r="124" spans="4:5" s="3" customFormat="1" ht="12.75">
      <c r="D124" s="26"/>
      <c r="E124" s="26"/>
    </row>
    <row r="125" spans="4:5" s="3" customFormat="1" ht="12.75">
      <c r="D125" s="26"/>
      <c r="E125" s="26"/>
    </row>
    <row r="126" spans="4:5" s="3" customFormat="1" ht="12.75">
      <c r="D126" s="26"/>
      <c r="E126" s="26"/>
    </row>
    <row r="127" spans="4:5" s="3" customFormat="1" ht="12.75">
      <c r="D127" s="26"/>
      <c r="E127" s="26"/>
    </row>
    <row r="128" spans="4:5" s="3" customFormat="1" ht="12.75">
      <c r="D128" s="26"/>
      <c r="E128" s="26"/>
    </row>
    <row r="129" spans="4:5" s="3" customFormat="1" ht="12.75">
      <c r="D129" s="26"/>
      <c r="E129" s="26"/>
    </row>
    <row r="130" spans="4:5" s="3" customFormat="1" ht="12.75">
      <c r="D130" s="26"/>
      <c r="E130" s="26"/>
    </row>
    <row r="131" spans="4:5" s="3" customFormat="1" ht="12.75">
      <c r="D131" s="26"/>
      <c r="E131" s="26"/>
    </row>
    <row r="132" spans="4:5" s="3" customFormat="1" ht="12.75">
      <c r="D132" s="26"/>
      <c r="E132" s="26"/>
    </row>
    <row r="133" spans="1:61" s="26" customFormat="1" ht="12.75">
      <c r="A133" s="3"/>
      <c r="B133" s="3"/>
      <c r="C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s="26" customFormat="1" ht="12.75">
      <c r="A134" s="3"/>
      <c r="B134" s="3"/>
      <c r="C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s="26" customFormat="1" ht="12.75">
      <c r="A135" s="3"/>
      <c r="B135" s="3"/>
      <c r="C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s="26" customFormat="1" ht="12.75">
      <c r="A136" s="3"/>
      <c r="B136" s="3"/>
      <c r="C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s="26" customFormat="1" ht="12.75">
      <c r="A137" s="3"/>
      <c r="B137" s="3"/>
      <c r="C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s="26" customFormat="1" ht="12.75">
      <c r="A138" s="3"/>
      <c r="B138" s="3"/>
      <c r="C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s="26" customFormat="1" ht="12.75">
      <c r="A139" s="3"/>
      <c r="B139" s="3"/>
      <c r="C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s="26" customFormat="1" ht="12.75">
      <c r="A140" s="3"/>
      <c r="B140" s="3"/>
      <c r="C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s="26" customFormat="1" ht="12.75">
      <c r="A141" s="3"/>
      <c r="B141" s="3"/>
      <c r="C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s="26" customFormat="1" ht="12.75">
      <c r="A142" s="3"/>
      <c r="B142" s="3"/>
      <c r="C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s="26" customFormat="1" ht="12.75">
      <c r="A143" s="3"/>
      <c r="B143" s="3"/>
      <c r="C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s="26" customFormat="1" ht="12.75">
      <c r="A144" s="3"/>
      <c r="B144" s="3"/>
      <c r="C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s="26" customFormat="1" ht="12.75">
      <c r="A145" s="3"/>
      <c r="B145" s="3"/>
      <c r="C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26" customFormat="1" ht="12.75">
      <c r="A146" s="3"/>
      <c r="B146" s="3"/>
      <c r="C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s="26" customFormat="1" ht="12.75">
      <c r="A147" s="3"/>
      <c r="B147" s="3"/>
      <c r="C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26" customFormat="1" ht="12.75">
      <c r="A148" s="3"/>
      <c r="B148" s="3"/>
      <c r="C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s="26" customFormat="1" ht="12.75">
      <c r="A149" s="3"/>
      <c r="B149" s="3"/>
      <c r="C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s="26" customFormat="1" ht="12.75">
      <c r="A150" s="3"/>
      <c r="B150" s="3"/>
      <c r="C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s="26" customFormat="1" ht="12.75">
      <c r="A151" s="3"/>
      <c r="B151" s="3"/>
      <c r="C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s="26" customFormat="1" ht="12.75">
      <c r="A152" s="3"/>
      <c r="B152" s="3"/>
      <c r="C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s="26" customFormat="1" ht="12.75">
      <c r="A153" s="3"/>
      <c r="B153" s="3"/>
      <c r="C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s="26" customFormat="1" ht="12.75">
      <c r="A154" s="3"/>
      <c r="B154" s="3"/>
      <c r="C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s="26" customFormat="1" ht="12.75">
      <c r="A155" s="3"/>
      <c r="B155" s="3"/>
      <c r="C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s="26" customFormat="1" ht="12.75">
      <c r="A156" s="3"/>
      <c r="B156" s="3"/>
      <c r="C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s="26" customFormat="1" ht="12.75">
      <c r="A157" s="3"/>
      <c r="B157" s="3"/>
      <c r="C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s="26" customFormat="1" ht="12.75">
      <c r="A158" s="3"/>
      <c r="B158" s="3"/>
      <c r="C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s="26" customFormat="1" ht="12.75">
      <c r="A159" s="3"/>
      <c r="B159" s="3"/>
      <c r="C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s="26" customFormat="1" ht="12.75">
      <c r="A160" s="3"/>
      <c r="B160" s="3"/>
      <c r="C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s="26" customFormat="1" ht="12.75">
      <c r="A161" s="3"/>
      <c r="B161" s="3"/>
      <c r="C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s="26" customFormat="1" ht="12.75">
      <c r="A162" s="3"/>
      <c r="B162" s="3"/>
      <c r="C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s="26" customFormat="1" ht="12.75">
      <c r="A163" s="3"/>
      <c r="B163" s="3"/>
      <c r="C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s="26" customFormat="1" ht="12.75">
      <c r="A164" s="3"/>
      <c r="B164" s="3"/>
      <c r="C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s="26" customFormat="1" ht="12.75">
      <c r="A165" s="3"/>
      <c r="B165" s="3"/>
      <c r="C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s="26" customFormat="1" ht="12.75">
      <c r="A166" s="3"/>
      <c r="B166" s="3"/>
      <c r="C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s="26" customFormat="1" ht="12.75">
      <c r="A167" s="3"/>
      <c r="B167" s="3"/>
      <c r="C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61" s="26" customFormat="1" ht="12.75">
      <c r="A168" s="3"/>
      <c r="B168" s="3"/>
      <c r="C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row>
    <row r="169" spans="1:61" s="26" customFormat="1" ht="12.75">
      <c r="A169" s="3"/>
      <c r="B169" s="3"/>
      <c r="C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s="26" customFormat="1" ht="12.75">
      <c r="A170" s="3"/>
      <c r="B170" s="3"/>
      <c r="C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61" s="26" customFormat="1" ht="12.75">
      <c r="A171" s="3"/>
      <c r="B171" s="3"/>
      <c r="C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row>
    <row r="172" spans="1:4" ht="12.75">
      <c r="A172" s="3"/>
      <c r="B172" s="3"/>
      <c r="C172" s="3"/>
      <c r="D172" s="26"/>
    </row>
  </sheetData>
  <sheetProtection/>
  <mergeCells count="1">
    <mergeCell ref="A1:F1"/>
  </mergeCells>
  <conditionalFormatting sqref="E6:E107">
    <cfRule type="cellIs" priority="1" dxfId="1" operator="greaterThan" stopIfTrue="1">
      <formula>0</formula>
    </cfRule>
    <cfRule type="notContainsBlanks" priority="2" dxfId="0" stopIfTrue="1">
      <formula>LEN(TRIM(E6))&gt;0</formula>
    </cfRule>
  </conditionalFormatting>
  <printOptions horizontalCentered="1"/>
  <pageMargins left="0.984251968503937" right="0.7480314960629921" top="0.5905511811023623" bottom="0.5905511811023623" header="0" footer="0"/>
  <pageSetup horizontalDpi="1200" verticalDpi="1200" orientation="portrait" paperSize="9" scale="6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Aljaz Zidar</dc:creator>
  <cp:keywords/>
  <dc:description/>
  <cp:lastModifiedBy>Jani Trojner</cp:lastModifiedBy>
  <cp:lastPrinted>2009-06-23T23:46:31Z</cp:lastPrinted>
  <dcterms:created xsi:type="dcterms:W3CDTF">2003-06-06T09:48:56Z</dcterms:created>
  <dcterms:modified xsi:type="dcterms:W3CDTF">2018-03-08T09:49:13Z</dcterms:modified>
  <cp:category/>
  <cp:version/>
  <cp:contentType/>
  <cp:contentStatus/>
</cp:coreProperties>
</file>